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ência\COLETA DE DADOS\DANIEL GEOF\2026\"/>
    </mc:Choice>
  </mc:AlternateContent>
  <xr:revisionPtr revIDLastSave="0" documentId="13_ncr:1_{B7A79CCA-A09D-4FF5-A8E0-CB762113EABB}" xr6:coauthVersionLast="36" xr6:coauthVersionMax="36" xr10:uidLastSave="{00000000-0000-0000-0000-000000000000}"/>
  <bookViews>
    <workbookView xWindow="240" yWindow="75" windowWidth="15990" windowHeight="7935" tabRatio="594" xr2:uid="{00000000-000D-0000-FFFF-FFFF00000000}"/>
  </bookViews>
  <sheets>
    <sheet name="EMPENHOS" sheetId="1" r:id="rId1"/>
    <sheet name="Planilha2" sheetId="3" r:id="rId2"/>
  </sheets>
  <definedNames>
    <definedName name="_xlnm._FilterDatabase" localSheetId="0" hidden="1">EMPENHOS!$A$7:$AN$517</definedName>
    <definedName name="_xlnm.Print_Titles" localSheetId="0">EMPENHOS!$1:$7</definedName>
  </definedNames>
  <calcPr calcId="191029"/>
</workbook>
</file>

<file path=xl/calcChain.xml><?xml version="1.0" encoding="utf-8"?>
<calcChain xmlns="http://schemas.openxmlformats.org/spreadsheetml/2006/main">
  <c r="V87" i="1" l="1"/>
  <c r="V86" i="1"/>
  <c r="J86" i="1"/>
  <c r="V83" i="1"/>
  <c r="V82" i="1"/>
  <c r="V79" i="1"/>
  <c r="V78" i="1"/>
  <c r="U74" i="1"/>
  <c r="U73" i="1"/>
  <c r="U72" i="1" l="1"/>
  <c r="V69" i="1"/>
  <c r="V61" i="1" l="1"/>
  <c r="V60" i="1"/>
  <c r="V59" i="1"/>
  <c r="V57" i="1" l="1"/>
  <c r="U54" i="1"/>
  <c r="I54" i="1"/>
  <c r="U53" i="1"/>
  <c r="U52" i="1"/>
  <c r="I52" i="1"/>
  <c r="U48" i="1"/>
  <c r="I48" i="1"/>
  <c r="U45" i="1" l="1"/>
  <c r="I45" i="1"/>
  <c r="U31" i="1" l="1"/>
  <c r="U30" i="1"/>
  <c r="U29" i="1"/>
  <c r="U28" i="1"/>
  <c r="U27" i="1" l="1"/>
  <c r="U21" i="1"/>
  <c r="U19" i="1"/>
  <c r="AI8" i="1" l="1"/>
  <c r="AJ8" i="1"/>
  <c r="AK8" i="1"/>
  <c r="AI9" i="1"/>
  <c r="AJ9" i="1"/>
  <c r="AK9" i="1"/>
  <c r="AI10" i="1"/>
  <c r="AJ10" i="1"/>
  <c r="AK10" i="1"/>
  <c r="AM10" i="1" s="1"/>
  <c r="AI11" i="1"/>
  <c r="AN11" i="1" s="1"/>
  <c r="AJ11" i="1"/>
  <c r="AK11" i="1"/>
  <c r="AM11" i="1" s="1"/>
  <c r="AI12" i="1"/>
  <c r="AN12" i="1" s="1"/>
  <c r="AJ12" i="1"/>
  <c r="AL12" i="1" s="1"/>
  <c r="AK12" i="1"/>
  <c r="AM12" i="1" s="1"/>
  <c r="AI13" i="1"/>
  <c r="AN13" i="1" s="1"/>
  <c r="AJ13" i="1"/>
  <c r="AM13" i="1" s="1"/>
  <c r="AK13" i="1"/>
  <c r="AI14" i="1"/>
  <c r="AN14" i="1" s="1"/>
  <c r="AJ14" i="1"/>
  <c r="AK14" i="1"/>
  <c r="AM14" i="1" s="1"/>
  <c r="AI15" i="1"/>
  <c r="AN15" i="1" s="1"/>
  <c r="AJ15" i="1"/>
  <c r="AK15" i="1"/>
  <c r="AK16" i="1"/>
  <c r="AM16" i="1" s="1"/>
  <c r="AI16" i="1"/>
  <c r="AJ16" i="1"/>
  <c r="AJ17" i="1"/>
  <c r="AK17" i="1"/>
  <c r="AI17" i="1"/>
  <c r="AI18" i="1"/>
  <c r="AJ18" i="1"/>
  <c r="AM18" i="1" s="1"/>
  <c r="AK18" i="1"/>
  <c r="AJ19" i="1"/>
  <c r="AI19" i="1"/>
  <c r="AK19" i="1"/>
  <c r="AJ20" i="1"/>
  <c r="AK20" i="1"/>
  <c r="AI20" i="1"/>
  <c r="AK21" i="1"/>
  <c r="AI21" i="1"/>
  <c r="AJ21" i="1"/>
  <c r="AI22" i="1"/>
  <c r="AJ22" i="1"/>
  <c r="AK22" i="1"/>
  <c r="AI23" i="1"/>
  <c r="AJ23" i="1"/>
  <c r="AK23" i="1"/>
  <c r="AJ24" i="1"/>
  <c r="AK24" i="1"/>
  <c r="AI24" i="1"/>
  <c r="AK25" i="1"/>
  <c r="AI25" i="1"/>
  <c r="AJ25" i="1"/>
  <c r="AJ26" i="1"/>
  <c r="AK26" i="1"/>
  <c r="AI26" i="1"/>
  <c r="AI27" i="1"/>
  <c r="AJ27" i="1"/>
  <c r="AM27" i="1" s="1"/>
  <c r="AK27" i="1"/>
  <c r="AI28" i="1"/>
  <c r="AJ28" i="1"/>
  <c r="AK28" i="1"/>
  <c r="AJ29" i="1"/>
  <c r="AK29" i="1"/>
  <c r="AI29" i="1"/>
  <c r="AI30" i="1"/>
  <c r="AN30" i="1" s="1"/>
  <c r="AJ30" i="1"/>
  <c r="AK30" i="1"/>
  <c r="AK31" i="1"/>
  <c r="AI31" i="1"/>
  <c r="AJ31" i="1"/>
  <c r="AK32" i="1"/>
  <c r="AM32" i="1" s="1"/>
  <c r="AI32" i="1"/>
  <c r="AJ32" i="1"/>
  <c r="AI33" i="1"/>
  <c r="AN33" i="1" s="1"/>
  <c r="AJ33" i="1"/>
  <c r="AK33" i="1"/>
  <c r="AJ34" i="1"/>
  <c r="AK34" i="1"/>
  <c r="AI34" i="1"/>
  <c r="AJ35" i="1"/>
  <c r="AK35" i="1"/>
  <c r="AI35" i="1"/>
  <c r="AJ36" i="1"/>
  <c r="AI36" i="1"/>
  <c r="AK36" i="1"/>
  <c r="AK37" i="1"/>
  <c r="AI37" i="1"/>
  <c r="AJ37" i="1"/>
  <c r="AK38" i="1"/>
  <c r="AI38" i="1"/>
  <c r="AJ38" i="1"/>
  <c r="AK39" i="1"/>
  <c r="AI39" i="1"/>
  <c r="AJ39" i="1"/>
  <c r="AI40" i="1"/>
  <c r="AJ40" i="1"/>
  <c r="AK40" i="1"/>
  <c r="AK41" i="1"/>
  <c r="AI41" i="1"/>
  <c r="AJ41" i="1"/>
  <c r="AK42" i="1"/>
  <c r="AI42" i="1"/>
  <c r="AJ42" i="1"/>
  <c r="AL42" i="1" s="1"/>
  <c r="AJ43" i="1"/>
  <c r="AI43" i="1"/>
  <c r="AK43" i="1"/>
  <c r="AI44" i="1"/>
  <c r="AJ44" i="1"/>
  <c r="AK44" i="1"/>
  <c r="AI45" i="1"/>
  <c r="AJ45" i="1"/>
  <c r="AK45" i="1"/>
  <c r="AJ46" i="1"/>
  <c r="AI46" i="1"/>
  <c r="AK47" i="1"/>
  <c r="AI47" i="1"/>
  <c r="AJ47" i="1"/>
  <c r="AJ48" i="1"/>
  <c r="AI48" i="1"/>
  <c r="AJ49" i="1"/>
  <c r="AI49" i="1"/>
  <c r="AI50" i="1"/>
  <c r="AJ50" i="1"/>
  <c r="AK50" i="1"/>
  <c r="AK51" i="1"/>
  <c r="AI51" i="1"/>
  <c r="AJ51" i="1"/>
  <c r="AI52" i="1"/>
  <c r="AK52" i="1"/>
  <c r="AI53" i="1"/>
  <c r="AJ53" i="1"/>
  <c r="AK53" i="1"/>
  <c r="AK54" i="1"/>
  <c r="AI54" i="1"/>
  <c r="AN54" i="1" s="1"/>
  <c r="AJ54" i="1"/>
  <c r="AI55" i="1"/>
  <c r="AJ55" i="1"/>
  <c r="AK55" i="1"/>
  <c r="AJ56" i="1"/>
  <c r="AM56" i="1" s="1"/>
  <c r="AI56" i="1"/>
  <c r="AK56" i="1"/>
  <c r="AJ57" i="1"/>
  <c r="AI57" i="1"/>
  <c r="AJ58" i="1"/>
  <c r="AK58" i="1"/>
  <c r="AI58" i="1"/>
  <c r="AI59" i="1"/>
  <c r="AJ59" i="1"/>
  <c r="AK59" i="1"/>
  <c r="AJ60" i="1"/>
  <c r="AK60" i="1"/>
  <c r="AI60" i="1"/>
  <c r="AI61" i="1"/>
  <c r="AJ61" i="1"/>
  <c r="AM61" i="1" s="1"/>
  <c r="AK61" i="1"/>
  <c r="AI62" i="1"/>
  <c r="AJ62" i="1"/>
  <c r="AK63" i="1"/>
  <c r="AI63" i="1"/>
  <c r="AJ63" i="1"/>
  <c r="AI64" i="1"/>
  <c r="AJ64" i="1"/>
  <c r="AK64" i="1"/>
  <c r="AJ65" i="1"/>
  <c r="AI65" i="1"/>
  <c r="AK65" i="1"/>
  <c r="AI66" i="1"/>
  <c r="AJ66" i="1"/>
  <c r="AK66" i="1"/>
  <c r="AI67" i="1"/>
  <c r="AJ67" i="1"/>
  <c r="AK67" i="1"/>
  <c r="AM67" i="1" s="1"/>
  <c r="AJ68" i="1"/>
  <c r="AI68" i="1"/>
  <c r="AI69" i="1"/>
  <c r="AJ69" i="1"/>
  <c r="AK69" i="1"/>
  <c r="AI70" i="1"/>
  <c r="AJ70" i="1"/>
  <c r="AK70" i="1"/>
  <c r="AI71" i="1"/>
  <c r="AJ71" i="1"/>
  <c r="AK71" i="1"/>
  <c r="AI72" i="1"/>
  <c r="AJ72" i="1"/>
  <c r="AK72" i="1"/>
  <c r="AI73" i="1"/>
  <c r="AJ73" i="1"/>
  <c r="AK73" i="1"/>
  <c r="AI74" i="1"/>
  <c r="AJ74" i="1"/>
  <c r="AK74" i="1"/>
  <c r="AM74" i="1" s="1"/>
  <c r="AI75" i="1"/>
  <c r="AJ75" i="1"/>
  <c r="AK75" i="1"/>
  <c r="AJ76" i="1"/>
  <c r="AI76" i="1"/>
  <c r="AI77" i="1"/>
  <c r="AJ77" i="1"/>
  <c r="AN77" i="1" s="1"/>
  <c r="AK77" i="1"/>
  <c r="AJ78" i="1"/>
  <c r="AK78" i="1"/>
  <c r="AI78" i="1"/>
  <c r="AI79" i="1"/>
  <c r="AJ79" i="1"/>
  <c r="AK79" i="1"/>
  <c r="AI80" i="1"/>
  <c r="AJ80" i="1"/>
  <c r="AK80" i="1"/>
  <c r="AJ81" i="1"/>
  <c r="AI81" i="1"/>
  <c r="AK81" i="1"/>
  <c r="AJ82" i="1"/>
  <c r="AI82" i="1"/>
  <c r="AK82" i="1"/>
  <c r="AI83" i="1"/>
  <c r="AJ83" i="1"/>
  <c r="AL83" i="1" s="1"/>
  <c r="AK83" i="1"/>
  <c r="AI84" i="1"/>
  <c r="AJ84" i="1"/>
  <c r="AK84" i="1"/>
  <c r="AI85" i="1"/>
  <c r="AJ85" i="1"/>
  <c r="AK85" i="1"/>
  <c r="AK86" i="1"/>
  <c r="AI86" i="1"/>
  <c r="AN86" i="1" s="1"/>
  <c r="AJ86" i="1"/>
  <c r="AK87" i="1"/>
  <c r="AI87" i="1"/>
  <c r="AJ87" i="1"/>
  <c r="AK88" i="1"/>
  <c r="AI88" i="1"/>
  <c r="AN88" i="1" s="1"/>
  <c r="AJ88" i="1"/>
  <c r="AK89" i="1"/>
  <c r="AI89" i="1"/>
  <c r="AJ89" i="1"/>
  <c r="AL89" i="1" s="1"/>
  <c r="AI90" i="1"/>
  <c r="AJ90" i="1"/>
  <c r="AN90" i="1" s="1"/>
  <c r="AK90" i="1"/>
  <c r="AI91" i="1"/>
  <c r="AJ91" i="1"/>
  <c r="AM91" i="1" s="1"/>
  <c r="AK91" i="1"/>
  <c r="AJ92" i="1"/>
  <c r="AM92" i="1" s="1"/>
  <c r="AK92" i="1"/>
  <c r="AI92" i="1"/>
  <c r="AI93" i="1"/>
  <c r="AJ93" i="1"/>
  <c r="AK93" i="1"/>
  <c r="AI94" i="1"/>
  <c r="AJ94" i="1"/>
  <c r="AK94" i="1"/>
  <c r="AK95" i="1"/>
  <c r="AI95" i="1"/>
  <c r="AJ95" i="1"/>
  <c r="AJ96" i="1"/>
  <c r="AI96" i="1"/>
  <c r="AI97" i="1"/>
  <c r="AJ97" i="1"/>
  <c r="AM97" i="1" s="1"/>
  <c r="AK97" i="1"/>
  <c r="AI98" i="1"/>
  <c r="AJ98" i="1"/>
  <c r="AK98" i="1"/>
  <c r="AM98" i="1" s="1"/>
  <c r="AL98" i="1"/>
  <c r="AN98" i="1"/>
  <c r="AI99" i="1"/>
  <c r="AJ99" i="1"/>
  <c r="AK99" i="1"/>
  <c r="AI100" i="1"/>
  <c r="AN100" i="1" s="1"/>
  <c r="AJ100" i="1"/>
  <c r="AK100" i="1"/>
  <c r="AM100" i="1" s="1"/>
  <c r="AJ101" i="1"/>
  <c r="AI101" i="1"/>
  <c r="AK101" i="1"/>
  <c r="AI102" i="1"/>
  <c r="AJ102" i="1"/>
  <c r="AK102" i="1"/>
  <c r="AJ103" i="1"/>
  <c r="AI103" i="1"/>
  <c r="AJ104" i="1"/>
  <c r="AI104" i="1"/>
  <c r="AK104" i="1"/>
  <c r="AI105" i="1"/>
  <c r="AK105" i="1"/>
  <c r="AJ106" i="1"/>
  <c r="AK106" i="1"/>
  <c r="AI106" i="1"/>
  <c r="AN106" i="1" s="1"/>
  <c r="AK107" i="1"/>
  <c r="AI107" i="1"/>
  <c r="AJ107" i="1"/>
  <c r="AJ108" i="1"/>
  <c r="AI108" i="1"/>
  <c r="AK108" i="1"/>
  <c r="AJ109" i="1"/>
  <c r="AI109" i="1"/>
  <c r="AK109" i="1"/>
  <c r="AI110" i="1"/>
  <c r="AK110" i="1"/>
  <c r="AI111" i="1"/>
  <c r="AJ111" i="1"/>
  <c r="AK111" i="1"/>
  <c r="AI112" i="1"/>
  <c r="AN112" i="1" s="1"/>
  <c r="AJ112" i="1"/>
  <c r="AK112" i="1"/>
  <c r="AI113" i="1"/>
  <c r="AJ113" i="1"/>
  <c r="AK113" i="1"/>
  <c r="AI114" i="1"/>
  <c r="AN114" i="1" s="1"/>
  <c r="AJ114" i="1"/>
  <c r="AK114" i="1"/>
  <c r="AI115" i="1"/>
  <c r="AJ115" i="1"/>
  <c r="AK115" i="1"/>
  <c r="AJ116" i="1"/>
  <c r="AI116" i="1"/>
  <c r="AK116" i="1"/>
  <c r="AI117" i="1"/>
  <c r="AJ117" i="1"/>
  <c r="AM117" i="1" s="1"/>
  <c r="AK117" i="1"/>
  <c r="AI118" i="1"/>
  <c r="AN118" i="1" s="1"/>
  <c r="AJ118" i="1"/>
  <c r="AK118" i="1"/>
  <c r="AK119" i="1"/>
  <c r="AM119" i="1" s="1"/>
  <c r="AI119" i="1"/>
  <c r="AN119" i="1" s="1"/>
  <c r="AJ119" i="1"/>
  <c r="AI120" i="1"/>
  <c r="AJ120" i="1"/>
  <c r="AM120" i="1" s="1"/>
  <c r="AK120" i="1"/>
  <c r="AI121" i="1"/>
  <c r="AJ121" i="1"/>
  <c r="AL121" i="1" s="1"/>
  <c r="AK121" i="1"/>
  <c r="AI122" i="1"/>
  <c r="AJ122" i="1"/>
  <c r="AK122" i="1"/>
  <c r="AJ123" i="1"/>
  <c r="AK123" i="1"/>
  <c r="AI123" i="1"/>
  <c r="AI124" i="1"/>
  <c r="AJ124" i="1"/>
  <c r="AM124" i="1" s="1"/>
  <c r="AK124" i="1"/>
  <c r="AI125" i="1"/>
  <c r="AJ125" i="1"/>
  <c r="AK125" i="1"/>
  <c r="AM125" i="1"/>
  <c r="AN125" i="1"/>
  <c r="AI126" i="1"/>
  <c r="AN126" i="1" s="1"/>
  <c r="AJ126" i="1"/>
  <c r="AK126" i="1"/>
  <c r="AI127" i="1"/>
  <c r="AN127" i="1" s="1"/>
  <c r="AJ127" i="1"/>
  <c r="AK127" i="1"/>
  <c r="AI128" i="1"/>
  <c r="AN128" i="1" s="1"/>
  <c r="AJ128" i="1"/>
  <c r="AK128" i="1"/>
  <c r="AI129" i="1"/>
  <c r="AJ129" i="1"/>
  <c r="AL129" i="1" s="1"/>
  <c r="AK129" i="1"/>
  <c r="AI130" i="1"/>
  <c r="AN130" i="1" s="1"/>
  <c r="AJ130" i="1"/>
  <c r="AK130" i="1"/>
  <c r="AI131" i="1"/>
  <c r="AJ131" i="1"/>
  <c r="AK131" i="1"/>
  <c r="AI132" i="1"/>
  <c r="AJ132" i="1"/>
  <c r="AK132" i="1"/>
  <c r="AI133" i="1"/>
  <c r="AJ133" i="1"/>
  <c r="AL133" i="1" s="1"/>
  <c r="AK133" i="1"/>
  <c r="AI134" i="1"/>
  <c r="AJ134" i="1"/>
  <c r="AN134" i="1" s="1"/>
  <c r="AK134" i="1"/>
  <c r="AI135" i="1"/>
  <c r="AJ135" i="1"/>
  <c r="AK135" i="1"/>
  <c r="AJ136" i="1"/>
  <c r="AK136" i="1"/>
  <c r="AI136" i="1"/>
  <c r="AI137" i="1"/>
  <c r="AJ137" i="1"/>
  <c r="AK137" i="1"/>
  <c r="AI138" i="1"/>
  <c r="AJ138" i="1"/>
  <c r="AK138" i="1"/>
  <c r="AL138" i="1" s="1"/>
  <c r="AI139" i="1"/>
  <c r="AJ139" i="1"/>
  <c r="AK139" i="1"/>
  <c r="AM139" i="1" s="1"/>
  <c r="AI140" i="1"/>
  <c r="AJ140" i="1"/>
  <c r="AK140" i="1"/>
  <c r="AI306" i="1"/>
  <c r="AL306" i="1" s="1"/>
  <c r="AJ306" i="1"/>
  <c r="AK306" i="1"/>
  <c r="AM306" i="1" s="1"/>
  <c r="AI307" i="1"/>
  <c r="AJ307" i="1"/>
  <c r="AK307" i="1"/>
  <c r="AI308" i="1"/>
  <c r="AJ308" i="1"/>
  <c r="AN308" i="1" s="1"/>
  <c r="AK308" i="1"/>
  <c r="AI309" i="1"/>
  <c r="AJ309" i="1"/>
  <c r="AI310" i="1"/>
  <c r="AJ310" i="1"/>
  <c r="AK310" i="1"/>
  <c r="AI311" i="1"/>
  <c r="AJ311" i="1"/>
  <c r="AM311" i="1" s="1"/>
  <c r="AK311" i="1"/>
  <c r="AI312" i="1"/>
  <c r="AJ312" i="1"/>
  <c r="AK312" i="1"/>
  <c r="AI313" i="1"/>
  <c r="AJ313" i="1"/>
  <c r="AK313" i="1"/>
  <c r="AI314" i="1"/>
  <c r="AJ314" i="1"/>
  <c r="AI315" i="1"/>
  <c r="AN315" i="1" s="1"/>
  <c r="AJ315" i="1"/>
  <c r="AK315" i="1"/>
  <c r="AI316" i="1"/>
  <c r="AJ316" i="1"/>
  <c r="AK316" i="1"/>
  <c r="AI317" i="1"/>
  <c r="AN317" i="1" s="1"/>
  <c r="AJ317" i="1"/>
  <c r="AK317" i="1"/>
  <c r="AI318" i="1"/>
  <c r="AJ318" i="1"/>
  <c r="AK318" i="1"/>
  <c r="AI319" i="1"/>
  <c r="AN319" i="1" s="1"/>
  <c r="AJ319" i="1"/>
  <c r="AK319" i="1"/>
  <c r="AI320" i="1"/>
  <c r="AJ320" i="1"/>
  <c r="AK320" i="1"/>
  <c r="AI321" i="1"/>
  <c r="AN321" i="1" s="1"/>
  <c r="AJ321" i="1"/>
  <c r="AK321" i="1"/>
  <c r="AI322" i="1"/>
  <c r="AJ322" i="1"/>
  <c r="AK322" i="1"/>
  <c r="AI323" i="1"/>
  <c r="AN323" i="1" s="1"/>
  <c r="AJ323" i="1"/>
  <c r="AK323" i="1"/>
  <c r="AI324" i="1"/>
  <c r="AJ324" i="1"/>
  <c r="AM324" i="1" s="1"/>
  <c r="AK324" i="1"/>
  <c r="AK325" i="1"/>
  <c r="AI325" i="1"/>
  <c r="AJ325" i="1"/>
  <c r="AI326" i="1"/>
  <c r="AJ326" i="1"/>
  <c r="AK326" i="1"/>
  <c r="AI327" i="1"/>
  <c r="AJ327" i="1"/>
  <c r="AK327" i="1"/>
  <c r="AM327" i="1" s="1"/>
  <c r="AI328" i="1"/>
  <c r="AJ328" i="1"/>
  <c r="AK328" i="1"/>
  <c r="AI329" i="1"/>
  <c r="AJ329" i="1"/>
  <c r="AK329" i="1"/>
  <c r="AI330" i="1"/>
  <c r="AN330" i="1" s="1"/>
  <c r="AJ330" i="1"/>
  <c r="AL330" i="1" s="1"/>
  <c r="AK330" i="1"/>
  <c r="AI331" i="1"/>
  <c r="AN331" i="1" s="1"/>
  <c r="AJ331" i="1"/>
  <c r="AK331" i="1"/>
  <c r="AM331" i="1" s="1"/>
  <c r="AI332" i="1"/>
  <c r="AN332" i="1" s="1"/>
  <c r="AJ332" i="1"/>
  <c r="AL332" i="1" s="1"/>
  <c r="AK332" i="1"/>
  <c r="AI333" i="1"/>
  <c r="AJ333" i="1"/>
  <c r="AK333" i="1"/>
  <c r="AI334" i="1"/>
  <c r="AJ334" i="1"/>
  <c r="AK334" i="1"/>
  <c r="AJ335" i="1"/>
  <c r="AI335" i="1"/>
  <c r="AK335" i="1"/>
  <c r="AI336" i="1"/>
  <c r="AJ336" i="1"/>
  <c r="AN336" i="1" s="1"/>
  <c r="AK336" i="1"/>
  <c r="AI337" i="1"/>
  <c r="AJ337" i="1"/>
  <c r="AM337" i="1" s="1"/>
  <c r="AK337" i="1"/>
  <c r="AI338" i="1"/>
  <c r="AJ338" i="1"/>
  <c r="AK338" i="1"/>
  <c r="AM338" i="1" s="1"/>
  <c r="AI339" i="1"/>
  <c r="AJ339" i="1"/>
  <c r="AK339" i="1"/>
  <c r="AI340" i="1"/>
  <c r="AJ340" i="1"/>
  <c r="AK340" i="1"/>
  <c r="AI341" i="1"/>
  <c r="AJ341" i="1"/>
  <c r="AK341" i="1"/>
  <c r="AI342" i="1"/>
  <c r="AJ342" i="1"/>
  <c r="AK342" i="1"/>
  <c r="AM342" i="1" s="1"/>
  <c r="AI343" i="1"/>
  <c r="AJ343" i="1"/>
  <c r="AK343" i="1"/>
  <c r="AI344" i="1"/>
  <c r="AJ344" i="1"/>
  <c r="AK344" i="1"/>
  <c r="AK345" i="1"/>
  <c r="AI345" i="1"/>
  <c r="AJ345" i="1"/>
  <c r="AI346" i="1"/>
  <c r="AJ346" i="1"/>
  <c r="AK346" i="1"/>
  <c r="AI347" i="1"/>
  <c r="AJ347" i="1"/>
  <c r="AK347" i="1"/>
  <c r="AI348" i="1"/>
  <c r="AJ348" i="1"/>
  <c r="AN348" i="1" s="1"/>
  <c r="AK348" i="1"/>
  <c r="AI349" i="1"/>
  <c r="AJ349" i="1"/>
  <c r="AK349" i="1"/>
  <c r="AI350" i="1"/>
  <c r="AJ350" i="1"/>
  <c r="AK350" i="1"/>
  <c r="AI351" i="1"/>
  <c r="AJ351" i="1"/>
  <c r="AK351" i="1"/>
  <c r="AM351" i="1" s="1"/>
  <c r="AI352" i="1"/>
  <c r="AN352" i="1" s="1"/>
  <c r="AJ352" i="1"/>
  <c r="AM352" i="1" s="1"/>
  <c r="AK352" i="1"/>
  <c r="AI353" i="1"/>
  <c r="AJ353" i="1"/>
  <c r="AL353" i="1" s="1"/>
  <c r="AK353" i="1"/>
  <c r="AI354" i="1"/>
  <c r="AJ354" i="1"/>
  <c r="AK354" i="1"/>
  <c r="AJ355" i="1"/>
  <c r="AI355" i="1"/>
  <c r="AN355" i="1" s="1"/>
  <c r="AK355" i="1"/>
  <c r="AL355" i="1" s="1"/>
  <c r="AI356" i="1"/>
  <c r="AJ356" i="1"/>
  <c r="AL356" i="1" s="1"/>
  <c r="AK356" i="1"/>
  <c r="AI357" i="1"/>
  <c r="AJ357" i="1"/>
  <c r="AK357" i="1"/>
  <c r="AI358" i="1"/>
  <c r="AJ358" i="1"/>
  <c r="AN358" i="1" s="1"/>
  <c r="AK358" i="1"/>
  <c r="AI359" i="1"/>
  <c r="AN359" i="1" s="1"/>
  <c r="AJ359" i="1"/>
  <c r="AK359" i="1"/>
  <c r="AL359" i="1" s="1"/>
  <c r="AI360" i="1"/>
  <c r="AN360" i="1" s="1"/>
  <c r="AJ360" i="1"/>
  <c r="AK360" i="1"/>
  <c r="AM360" i="1" s="1"/>
  <c r="AI361" i="1"/>
  <c r="AJ361" i="1"/>
  <c r="AL361" i="1" s="1"/>
  <c r="AK361" i="1"/>
  <c r="AI362" i="1"/>
  <c r="AN362" i="1" s="1"/>
  <c r="AJ362" i="1"/>
  <c r="AM362" i="1" s="1"/>
  <c r="AK362" i="1"/>
  <c r="AI363" i="1"/>
  <c r="AJ363" i="1"/>
  <c r="AM363" i="1" s="1"/>
  <c r="AK363" i="1"/>
  <c r="AI364" i="1"/>
  <c r="AJ364" i="1"/>
  <c r="AN364" i="1" s="1"/>
  <c r="AK364" i="1"/>
  <c r="AM364" i="1" s="1"/>
  <c r="AI365" i="1"/>
  <c r="AN365" i="1" s="1"/>
  <c r="AJ365" i="1"/>
  <c r="AK365" i="1"/>
  <c r="AI366" i="1"/>
  <c r="AN366" i="1" s="1"/>
  <c r="AJ366" i="1"/>
  <c r="AK366" i="1"/>
  <c r="AI367" i="1"/>
  <c r="AN367" i="1" s="1"/>
  <c r="AJ367" i="1"/>
  <c r="AK367" i="1"/>
  <c r="AI368" i="1"/>
  <c r="AJ368" i="1"/>
  <c r="AK368" i="1"/>
  <c r="AI369" i="1"/>
  <c r="AJ369" i="1"/>
  <c r="AK369" i="1"/>
  <c r="AI370" i="1"/>
  <c r="AJ370" i="1"/>
  <c r="AK370" i="1"/>
  <c r="AI371" i="1"/>
  <c r="AJ371" i="1"/>
  <c r="AK371" i="1"/>
  <c r="AI372" i="1"/>
  <c r="AJ372" i="1"/>
  <c r="AL372" i="1" s="1"/>
  <c r="AK372" i="1"/>
  <c r="AI373" i="1"/>
  <c r="AN373" i="1" s="1"/>
  <c r="AJ373" i="1"/>
  <c r="AK373" i="1"/>
  <c r="AI374" i="1"/>
  <c r="AJ374" i="1"/>
  <c r="AK374" i="1"/>
  <c r="AI375" i="1"/>
  <c r="AN375" i="1" s="1"/>
  <c r="AJ375" i="1"/>
  <c r="AK375" i="1"/>
  <c r="AI376" i="1"/>
  <c r="AJ376" i="1"/>
  <c r="AK376" i="1"/>
  <c r="AM376" i="1" s="1"/>
  <c r="AI377" i="1"/>
  <c r="AJ377" i="1"/>
  <c r="AK377" i="1"/>
  <c r="AI378" i="1"/>
  <c r="AJ378" i="1"/>
  <c r="AK378" i="1"/>
  <c r="AI379" i="1"/>
  <c r="AN379" i="1" s="1"/>
  <c r="AJ379" i="1"/>
  <c r="AK379" i="1"/>
  <c r="AI380" i="1"/>
  <c r="AN380" i="1" s="1"/>
  <c r="AJ380" i="1"/>
  <c r="AK380" i="1"/>
  <c r="AI381" i="1"/>
  <c r="AN381" i="1" s="1"/>
  <c r="AJ381" i="1"/>
  <c r="AM381" i="1" s="1"/>
  <c r="AK381" i="1"/>
  <c r="AI382" i="1"/>
  <c r="AN382" i="1" s="1"/>
  <c r="AJ382" i="1"/>
  <c r="AM382" i="1" s="1"/>
  <c r="AK382" i="1"/>
  <c r="AI383" i="1"/>
  <c r="AJ383" i="1"/>
  <c r="AM383" i="1" s="1"/>
  <c r="AK383" i="1"/>
  <c r="AI384" i="1"/>
  <c r="AJ384" i="1"/>
  <c r="AK384" i="1"/>
  <c r="AM384" i="1" s="1"/>
  <c r="AI385" i="1"/>
  <c r="AJ385" i="1"/>
  <c r="AK385" i="1"/>
  <c r="AI386" i="1"/>
  <c r="AJ386" i="1"/>
  <c r="AK386" i="1"/>
  <c r="AI387" i="1"/>
  <c r="AN387" i="1" s="1"/>
  <c r="AJ387" i="1"/>
  <c r="AK387" i="1"/>
  <c r="AI388" i="1"/>
  <c r="AJ388" i="1"/>
  <c r="AM388" i="1" s="1"/>
  <c r="AK388" i="1"/>
  <c r="AI389" i="1"/>
  <c r="AJ389" i="1"/>
  <c r="AM389" i="1" s="1"/>
  <c r="AK389" i="1"/>
  <c r="AI390" i="1"/>
  <c r="AN390" i="1" s="1"/>
  <c r="AJ390" i="1"/>
  <c r="AM390" i="1" s="1"/>
  <c r="AK390" i="1"/>
  <c r="AI391" i="1"/>
  <c r="AJ391" i="1"/>
  <c r="AM391" i="1" s="1"/>
  <c r="AK391" i="1"/>
  <c r="AI392" i="1"/>
  <c r="AJ392" i="1"/>
  <c r="AK392" i="1"/>
  <c r="AM392" i="1" s="1"/>
  <c r="AI393" i="1"/>
  <c r="AJ393" i="1"/>
  <c r="AK393" i="1"/>
  <c r="AI394" i="1"/>
  <c r="AJ394" i="1"/>
  <c r="AK394" i="1"/>
  <c r="AI395" i="1"/>
  <c r="AJ395" i="1"/>
  <c r="AK395" i="1"/>
  <c r="AI396" i="1"/>
  <c r="AN396" i="1" s="1"/>
  <c r="AJ396" i="1"/>
  <c r="AK396" i="1"/>
  <c r="AI397" i="1"/>
  <c r="AN397" i="1" s="1"/>
  <c r="AJ397" i="1"/>
  <c r="AM397" i="1" s="1"/>
  <c r="AK397" i="1"/>
  <c r="AI398" i="1"/>
  <c r="AN398" i="1" s="1"/>
  <c r="AJ398" i="1"/>
  <c r="AK398" i="1"/>
  <c r="AM398" i="1" s="1"/>
  <c r="AI399" i="1"/>
  <c r="AJ399" i="1"/>
  <c r="AK399" i="1"/>
  <c r="AM399" i="1"/>
  <c r="AI400" i="1"/>
  <c r="AJ400" i="1"/>
  <c r="AK400" i="1"/>
  <c r="AM400" i="1" s="1"/>
  <c r="AI401" i="1"/>
  <c r="AJ401" i="1"/>
  <c r="AK401" i="1"/>
  <c r="AI402" i="1"/>
  <c r="AJ402" i="1"/>
  <c r="AK402" i="1"/>
  <c r="AI403" i="1"/>
  <c r="AJ403" i="1"/>
  <c r="AK403" i="1"/>
  <c r="AI404" i="1"/>
  <c r="AN404" i="1" s="1"/>
  <c r="AJ404" i="1"/>
  <c r="AM404" i="1" s="1"/>
  <c r="AK404" i="1"/>
  <c r="AI405" i="1"/>
  <c r="AJ405" i="1"/>
  <c r="AM405" i="1" s="1"/>
  <c r="AK405" i="1"/>
  <c r="AI406" i="1"/>
  <c r="AN406" i="1" s="1"/>
  <c r="AJ406" i="1"/>
  <c r="AM406" i="1" s="1"/>
  <c r="AK406" i="1"/>
  <c r="AK407" i="1"/>
  <c r="AM407" i="1" s="1"/>
  <c r="AI407" i="1"/>
  <c r="AN407" i="1" s="1"/>
  <c r="AJ407" i="1"/>
  <c r="AI408" i="1"/>
  <c r="AJ408" i="1"/>
  <c r="AK408" i="1"/>
  <c r="AI409" i="1"/>
  <c r="AJ409" i="1"/>
  <c r="AL409" i="1" s="1"/>
  <c r="AK409" i="1"/>
  <c r="AM409" i="1" s="1"/>
  <c r="AN409" i="1"/>
  <c r="AI410" i="1"/>
  <c r="AN410" i="1" s="1"/>
  <c r="AJ410" i="1"/>
  <c r="AK410" i="1"/>
  <c r="AI411" i="1"/>
  <c r="AN411" i="1" s="1"/>
  <c r="AJ411" i="1"/>
  <c r="AK411" i="1"/>
  <c r="AM411" i="1" s="1"/>
  <c r="AI412" i="1"/>
  <c r="AJ412" i="1"/>
  <c r="AK412" i="1"/>
  <c r="AM412" i="1"/>
  <c r="AI413" i="1"/>
  <c r="AN413" i="1" s="1"/>
  <c r="AJ413" i="1"/>
  <c r="AK413" i="1"/>
  <c r="AI414" i="1"/>
  <c r="AJ414" i="1"/>
  <c r="AK414" i="1"/>
  <c r="AI415" i="1"/>
  <c r="AJ415" i="1"/>
  <c r="AM415" i="1" s="1"/>
  <c r="AK415" i="1"/>
  <c r="AK416" i="1"/>
  <c r="AM416" i="1" s="1"/>
  <c r="AI416" i="1"/>
  <c r="AJ416" i="1"/>
  <c r="AL416" i="1" s="1"/>
  <c r="AI417" i="1"/>
  <c r="AJ417" i="1"/>
  <c r="AK417" i="1"/>
  <c r="AN417" i="1"/>
  <c r="AI418" i="1"/>
  <c r="AJ418" i="1"/>
  <c r="AK418" i="1"/>
  <c r="AI419" i="1"/>
  <c r="AN419" i="1" s="1"/>
  <c r="AJ419" i="1"/>
  <c r="AK419" i="1"/>
  <c r="AM419" i="1" s="1"/>
  <c r="AI420" i="1"/>
  <c r="AJ420" i="1"/>
  <c r="AK420" i="1"/>
  <c r="AM420" i="1" s="1"/>
  <c r="AI421" i="1"/>
  <c r="AJ421" i="1"/>
  <c r="AK421" i="1"/>
  <c r="AI422" i="1"/>
  <c r="AN422" i="1" s="1"/>
  <c r="AJ422" i="1"/>
  <c r="AK422" i="1"/>
  <c r="AI423" i="1"/>
  <c r="AJ423" i="1"/>
  <c r="AM423" i="1" s="1"/>
  <c r="AK423" i="1"/>
  <c r="AI424" i="1"/>
  <c r="AN424" i="1" s="1"/>
  <c r="AJ424" i="1"/>
  <c r="AK424" i="1"/>
  <c r="AI425" i="1"/>
  <c r="AJ425" i="1"/>
  <c r="AK425" i="1"/>
  <c r="AI426" i="1"/>
  <c r="AJ426" i="1"/>
  <c r="AK426" i="1"/>
  <c r="AL426" i="1" s="1"/>
  <c r="AI427" i="1"/>
  <c r="AJ427" i="1"/>
  <c r="AK427" i="1"/>
  <c r="AM427" i="1" s="1"/>
  <c r="AI428" i="1"/>
  <c r="AJ428" i="1"/>
  <c r="AK428" i="1"/>
  <c r="AI429" i="1"/>
  <c r="AJ429" i="1"/>
  <c r="AM429" i="1" s="1"/>
  <c r="AK429" i="1"/>
  <c r="AI430" i="1"/>
  <c r="AJ430" i="1"/>
  <c r="AK430" i="1"/>
  <c r="AI431" i="1"/>
  <c r="AL431" i="1" s="1"/>
  <c r="AJ431" i="1"/>
  <c r="AM431" i="1" s="1"/>
  <c r="AK431" i="1"/>
  <c r="AI432" i="1"/>
  <c r="AN432" i="1" s="1"/>
  <c r="AJ432" i="1"/>
  <c r="AK432" i="1"/>
  <c r="AI433" i="1"/>
  <c r="AJ433" i="1"/>
  <c r="AK433" i="1"/>
  <c r="AI434" i="1"/>
  <c r="AJ434" i="1"/>
  <c r="AL434" i="1" s="1"/>
  <c r="AK434" i="1"/>
  <c r="AI435" i="1"/>
  <c r="AJ435" i="1"/>
  <c r="AM435" i="1" s="1"/>
  <c r="AK435" i="1"/>
  <c r="AI436" i="1"/>
  <c r="AN436" i="1" s="1"/>
  <c r="AJ436" i="1"/>
  <c r="AK436" i="1"/>
  <c r="AI437" i="1"/>
  <c r="AL437" i="1" s="1"/>
  <c r="AJ437" i="1"/>
  <c r="AM437" i="1" s="1"/>
  <c r="AK437" i="1"/>
  <c r="AI438" i="1"/>
  <c r="AJ438" i="1"/>
  <c r="AK438" i="1"/>
  <c r="AI439" i="1"/>
  <c r="AL439" i="1" s="1"/>
  <c r="AJ439" i="1"/>
  <c r="AK439" i="1"/>
  <c r="AM439" i="1" s="1"/>
  <c r="AJ440" i="1"/>
  <c r="AK440" i="1"/>
  <c r="AI440" i="1"/>
  <c r="AI441" i="1"/>
  <c r="AJ441" i="1"/>
  <c r="AL441" i="1" s="1"/>
  <c r="AK441" i="1"/>
  <c r="AI442" i="1"/>
  <c r="AN442" i="1" s="1"/>
  <c r="AJ442" i="1"/>
  <c r="AK442" i="1"/>
  <c r="AI443" i="1"/>
  <c r="AJ443" i="1"/>
  <c r="AK443" i="1"/>
  <c r="AI444" i="1"/>
  <c r="AJ444" i="1"/>
  <c r="AK444" i="1"/>
  <c r="AI445" i="1"/>
  <c r="AJ445" i="1"/>
  <c r="AL445" i="1" s="1"/>
  <c r="AK445" i="1"/>
  <c r="AI446" i="1"/>
  <c r="AJ446" i="1"/>
  <c r="AL446" i="1" s="1"/>
  <c r="AK446" i="1"/>
  <c r="AI447" i="1"/>
  <c r="AJ447" i="1"/>
  <c r="AL447" i="1" s="1"/>
  <c r="AK447" i="1"/>
  <c r="AI448" i="1"/>
  <c r="AJ448" i="1"/>
  <c r="AK448" i="1"/>
  <c r="AI449" i="1"/>
  <c r="AJ449" i="1"/>
  <c r="AK449" i="1"/>
  <c r="AI450" i="1"/>
  <c r="AJ450" i="1"/>
  <c r="AM450" i="1" s="1"/>
  <c r="AK450" i="1"/>
  <c r="AI451" i="1"/>
  <c r="AJ451" i="1"/>
  <c r="AL451" i="1" s="1"/>
  <c r="AK451" i="1"/>
  <c r="AI452" i="1"/>
  <c r="AJ452" i="1"/>
  <c r="AM452" i="1" s="1"/>
  <c r="AK452" i="1"/>
  <c r="AI453" i="1"/>
  <c r="AN453" i="1" s="1"/>
  <c r="AJ453" i="1"/>
  <c r="AK453" i="1"/>
  <c r="AI454" i="1"/>
  <c r="AL454" i="1" s="1"/>
  <c r="AJ454" i="1"/>
  <c r="AK454" i="1"/>
  <c r="AM454" i="1"/>
  <c r="AI455" i="1"/>
  <c r="AJ455" i="1"/>
  <c r="AK455" i="1"/>
  <c r="AI456" i="1"/>
  <c r="AJ456" i="1"/>
  <c r="AM456" i="1" s="1"/>
  <c r="AK456" i="1"/>
  <c r="AI457" i="1"/>
  <c r="AJ457" i="1"/>
  <c r="AK457" i="1"/>
  <c r="AI458" i="1"/>
  <c r="AJ458" i="1"/>
  <c r="AK458" i="1"/>
  <c r="AI459" i="1"/>
  <c r="AJ459" i="1"/>
  <c r="AK459" i="1"/>
  <c r="AI460" i="1"/>
  <c r="AL460" i="1" s="1"/>
  <c r="AJ460" i="1"/>
  <c r="AM460" i="1" s="1"/>
  <c r="AK460" i="1"/>
  <c r="AI461" i="1"/>
  <c r="AJ461" i="1"/>
  <c r="AK461" i="1"/>
  <c r="AI462" i="1"/>
  <c r="AL462" i="1" s="1"/>
  <c r="AJ462" i="1"/>
  <c r="AK462" i="1"/>
  <c r="AI463" i="1"/>
  <c r="AJ463" i="1"/>
  <c r="AK463" i="1"/>
  <c r="AI464" i="1"/>
  <c r="AJ464" i="1"/>
  <c r="AM464" i="1" s="1"/>
  <c r="AK464" i="1"/>
  <c r="AI465" i="1"/>
  <c r="AN465" i="1" s="1"/>
  <c r="AJ465" i="1"/>
  <c r="AK465" i="1"/>
  <c r="AI466" i="1"/>
  <c r="AJ466" i="1"/>
  <c r="AK466" i="1"/>
  <c r="AM466" i="1" s="1"/>
  <c r="AI467" i="1"/>
  <c r="AJ467" i="1"/>
  <c r="AK467" i="1"/>
  <c r="AI468" i="1"/>
  <c r="AJ468" i="1"/>
  <c r="AK468" i="1"/>
  <c r="AJ469" i="1"/>
  <c r="AK469" i="1"/>
  <c r="AI469" i="1"/>
  <c r="AN469" i="1" s="1"/>
  <c r="AI470" i="1"/>
  <c r="AJ470" i="1"/>
  <c r="AL470" i="1" s="1"/>
  <c r="AK470" i="1"/>
  <c r="AN470" i="1"/>
  <c r="AI471" i="1"/>
  <c r="AJ471" i="1"/>
  <c r="AK471" i="1"/>
  <c r="AI472" i="1"/>
  <c r="AN472" i="1" s="1"/>
  <c r="AJ472" i="1"/>
  <c r="AL472" i="1" s="1"/>
  <c r="AK472" i="1"/>
  <c r="AI473" i="1"/>
  <c r="AJ473" i="1"/>
  <c r="AM473" i="1" s="1"/>
  <c r="AK473" i="1"/>
  <c r="AI474" i="1"/>
  <c r="AJ474" i="1"/>
  <c r="AL474" i="1" s="1"/>
  <c r="AK474" i="1"/>
  <c r="AI475" i="1"/>
  <c r="AJ475" i="1"/>
  <c r="AK475" i="1"/>
  <c r="AI476" i="1"/>
  <c r="AJ476" i="1"/>
  <c r="AK476" i="1"/>
  <c r="AI477" i="1"/>
  <c r="AL477" i="1" s="1"/>
  <c r="AJ477" i="1"/>
  <c r="AK477" i="1"/>
  <c r="AI478" i="1"/>
  <c r="AJ478" i="1"/>
  <c r="AL478" i="1" s="1"/>
  <c r="AK478" i="1"/>
  <c r="AI479" i="1"/>
  <c r="AJ479" i="1"/>
  <c r="AM479" i="1" s="1"/>
  <c r="AK479" i="1"/>
  <c r="AI480" i="1"/>
  <c r="AJ480" i="1"/>
  <c r="AK480" i="1"/>
  <c r="AL480" i="1" s="1"/>
  <c r="AN480" i="1"/>
  <c r="AI481" i="1"/>
  <c r="AJ481" i="1"/>
  <c r="AM481" i="1" s="1"/>
  <c r="AK481" i="1"/>
  <c r="AI482" i="1"/>
  <c r="AJ482" i="1"/>
  <c r="AL482" i="1" s="1"/>
  <c r="AK482" i="1"/>
  <c r="AI483" i="1"/>
  <c r="AJ483" i="1"/>
  <c r="AK483" i="1"/>
  <c r="AI484" i="1"/>
  <c r="AJ484" i="1"/>
  <c r="AK484" i="1"/>
  <c r="AI485" i="1"/>
  <c r="AJ485" i="1"/>
  <c r="AM485" i="1" s="1"/>
  <c r="AK485" i="1"/>
  <c r="AI486" i="1"/>
  <c r="AJ486" i="1"/>
  <c r="AL486" i="1" s="1"/>
  <c r="AK486" i="1"/>
  <c r="AI487" i="1"/>
  <c r="AJ487" i="1"/>
  <c r="AM487" i="1" s="1"/>
  <c r="AK487" i="1"/>
  <c r="AI488" i="1"/>
  <c r="AJ488" i="1"/>
  <c r="AM488" i="1" s="1"/>
  <c r="AK488" i="1"/>
  <c r="AI489" i="1"/>
  <c r="AJ489" i="1"/>
  <c r="AM489" i="1" s="1"/>
  <c r="AK489" i="1"/>
  <c r="AI490" i="1"/>
  <c r="AN490" i="1" s="1"/>
  <c r="AJ490" i="1"/>
  <c r="AL490" i="1" s="1"/>
  <c r="AK490" i="1"/>
  <c r="AI491" i="1"/>
  <c r="AJ491" i="1"/>
  <c r="AK491" i="1"/>
  <c r="AI492" i="1"/>
  <c r="AJ492" i="1"/>
  <c r="AK492" i="1"/>
  <c r="AI493" i="1"/>
  <c r="AJ493" i="1"/>
  <c r="AM493" i="1" s="1"/>
  <c r="AK493" i="1"/>
  <c r="AL493" i="1"/>
  <c r="AI494" i="1"/>
  <c r="AN494" i="1" s="1"/>
  <c r="AJ494" i="1"/>
  <c r="AM494" i="1" s="1"/>
  <c r="AK494" i="1"/>
  <c r="AL494" i="1"/>
  <c r="AI495" i="1"/>
  <c r="AN495" i="1" s="1"/>
  <c r="AJ495" i="1"/>
  <c r="AM495" i="1" s="1"/>
  <c r="AK495" i="1"/>
  <c r="AI496" i="1"/>
  <c r="AN496" i="1" s="1"/>
  <c r="AJ496" i="1"/>
  <c r="AK496" i="1"/>
  <c r="AI497" i="1"/>
  <c r="AJ497" i="1"/>
  <c r="AL497" i="1" s="1"/>
  <c r="AK497" i="1"/>
  <c r="AI498" i="1"/>
  <c r="AN498" i="1" s="1"/>
  <c r="AJ498" i="1"/>
  <c r="AM498" i="1" s="1"/>
  <c r="AK498" i="1"/>
  <c r="AI499" i="1"/>
  <c r="AJ499" i="1"/>
  <c r="AM499" i="1" s="1"/>
  <c r="AK499" i="1"/>
  <c r="AI500" i="1"/>
  <c r="AJ500" i="1"/>
  <c r="AL500" i="1" s="1"/>
  <c r="AK500" i="1"/>
  <c r="AI501" i="1"/>
  <c r="AJ501" i="1"/>
  <c r="AL501" i="1" s="1"/>
  <c r="AK501" i="1"/>
  <c r="AI502" i="1"/>
  <c r="AJ502" i="1"/>
  <c r="AK502" i="1"/>
  <c r="AI503" i="1"/>
  <c r="AJ503" i="1"/>
  <c r="AK503" i="1"/>
  <c r="AI504" i="1"/>
  <c r="AJ504" i="1"/>
  <c r="AK504" i="1"/>
  <c r="AI505" i="1"/>
  <c r="AJ505" i="1"/>
  <c r="AM505" i="1" s="1"/>
  <c r="AK505" i="1"/>
  <c r="AI506" i="1"/>
  <c r="AI507" i="1"/>
  <c r="AJ507" i="1"/>
  <c r="AK507" i="1"/>
  <c r="AI508" i="1"/>
  <c r="AJ508" i="1"/>
  <c r="AK508" i="1"/>
  <c r="AI509" i="1"/>
  <c r="AJ509" i="1"/>
  <c r="AK509" i="1"/>
  <c r="AI510" i="1"/>
  <c r="AJ510" i="1"/>
  <c r="AK510" i="1"/>
  <c r="AI511" i="1"/>
  <c r="AJ511" i="1"/>
  <c r="AK511" i="1"/>
  <c r="AI512" i="1"/>
  <c r="AJ512" i="1"/>
  <c r="AK512" i="1"/>
  <c r="AI513" i="1"/>
  <c r="AJ513" i="1"/>
  <c r="AK513" i="1"/>
  <c r="AI514" i="1"/>
  <c r="AJ514" i="1"/>
  <c r="AK514" i="1"/>
  <c r="AI515" i="1"/>
  <c r="AJ515" i="1"/>
  <c r="AK515" i="1"/>
  <c r="AL515" i="1" s="1"/>
  <c r="AI516" i="1"/>
  <c r="AJ516" i="1"/>
  <c r="AK516" i="1"/>
  <c r="AI517" i="1"/>
  <c r="AJ517" i="1"/>
  <c r="AK517" i="1"/>
  <c r="AM87" i="1" l="1"/>
  <c r="AN85" i="1"/>
  <c r="AN84" i="1"/>
  <c r="AN59" i="1"/>
  <c r="AN48" i="1"/>
  <c r="AN50" i="1"/>
  <c r="AN21" i="1"/>
  <c r="AN16" i="1"/>
  <c r="AM9" i="1"/>
  <c r="AL463" i="1"/>
  <c r="AM421" i="1"/>
  <c r="AL10" i="1"/>
  <c r="AL498" i="1"/>
  <c r="AL488" i="1"/>
  <c r="AM471" i="1"/>
  <c r="AN445" i="1"/>
  <c r="AM433" i="1"/>
  <c r="AM418" i="1"/>
  <c r="AL411" i="1"/>
  <c r="AL345" i="1"/>
  <c r="AN137" i="1"/>
  <c r="AM133" i="1"/>
  <c r="AM122" i="1"/>
  <c r="AL28" i="1"/>
  <c r="AN10" i="1"/>
  <c r="AL363" i="1"/>
  <c r="AN501" i="1"/>
  <c r="AL484" i="1"/>
  <c r="AM480" i="1"/>
  <c r="AM477" i="1"/>
  <c r="AN448" i="1"/>
  <c r="AN444" i="1"/>
  <c r="AL429" i="1"/>
  <c r="AL425" i="1"/>
  <c r="AM410" i="1"/>
  <c r="AM396" i="1"/>
  <c r="AN389" i="1"/>
  <c r="AM359" i="1"/>
  <c r="AN337" i="1"/>
  <c r="AM325" i="1"/>
  <c r="AL313" i="1"/>
  <c r="AL125" i="1"/>
  <c r="AM94" i="1"/>
  <c r="AN91" i="1"/>
  <c r="AN87" i="1"/>
  <c r="AN83" i="1"/>
  <c r="AN47" i="1"/>
  <c r="AN478" i="1"/>
  <c r="AN115" i="1"/>
  <c r="AL504" i="1"/>
  <c r="AM462" i="1"/>
  <c r="AN459" i="1"/>
  <c r="AN455" i="1"/>
  <c r="AN403" i="1"/>
  <c r="AM355" i="1"/>
  <c r="AM329" i="1"/>
  <c r="AN94" i="1"/>
  <c r="AM83" i="1"/>
  <c r="AL80" i="1"/>
  <c r="AL55" i="1"/>
  <c r="AM31" i="1"/>
  <c r="AN23" i="1"/>
  <c r="AN9" i="1"/>
  <c r="AN474" i="1"/>
  <c r="AL140" i="1"/>
  <c r="AN39" i="1"/>
  <c r="AL443" i="1"/>
  <c r="AL417" i="1"/>
  <c r="AM128" i="1"/>
  <c r="AM101" i="1"/>
  <c r="AN55" i="1"/>
  <c r="AM333" i="1"/>
  <c r="AN500" i="1"/>
  <c r="AM483" i="1"/>
  <c r="AM458" i="1"/>
  <c r="AN420" i="1"/>
  <c r="AM328" i="1"/>
  <c r="AN120" i="1"/>
  <c r="AN93" i="1"/>
  <c r="AM491" i="1"/>
  <c r="AN467" i="1"/>
  <c r="AM425" i="1"/>
  <c r="AN133" i="1"/>
  <c r="AN69" i="1"/>
  <c r="AL511" i="1"/>
  <c r="AL507" i="1"/>
  <c r="AL503" i="1"/>
  <c r="AM486" i="1"/>
  <c r="AL476" i="1"/>
  <c r="AM472" i="1"/>
  <c r="AN395" i="1"/>
  <c r="AN372" i="1"/>
  <c r="AM414" i="1"/>
  <c r="AM380" i="1"/>
  <c r="AN343" i="1"/>
  <c r="AL127" i="1"/>
  <c r="AN117" i="1"/>
  <c r="AN113" i="1"/>
  <c r="AN104" i="1"/>
  <c r="AL100" i="1"/>
  <c r="AN97" i="1"/>
  <c r="AN79" i="1"/>
  <c r="AN75" i="1"/>
  <c r="AN71" i="1"/>
  <c r="AM54" i="1"/>
  <c r="AL45" i="1"/>
  <c r="AN41" i="1"/>
  <c r="AN37" i="1"/>
  <c r="AL18" i="1"/>
  <c r="AL14" i="1"/>
  <c r="AL9" i="1"/>
  <c r="AM501" i="1"/>
  <c r="AL326" i="1"/>
  <c r="AN122" i="1"/>
  <c r="AN73" i="1"/>
  <c r="AL496" i="1"/>
  <c r="AL457" i="1"/>
  <c r="AM368" i="1"/>
  <c r="AL502" i="1"/>
  <c r="AN488" i="1"/>
  <c r="AN486" i="1"/>
  <c r="AN482" i="1"/>
  <c r="AM475" i="1"/>
  <c r="AM468" i="1"/>
  <c r="AL419" i="1"/>
  <c r="AL412" i="1"/>
  <c r="AN405" i="1"/>
  <c r="AN368" i="1"/>
  <c r="AL357" i="1"/>
  <c r="AM354" i="1"/>
  <c r="AM137" i="1"/>
  <c r="AM130" i="1"/>
  <c r="AL126" i="1"/>
  <c r="AL123" i="1"/>
  <c r="AL85" i="1"/>
  <c r="AN66" i="1"/>
  <c r="AN25" i="1"/>
  <c r="AL337" i="1"/>
  <c r="AL13" i="1"/>
  <c r="AL505" i="1"/>
  <c r="AL492" i="1"/>
  <c r="AM478" i="1"/>
  <c r="AN430" i="1"/>
  <c r="AN357" i="1"/>
  <c r="AN123" i="1"/>
  <c r="AL99" i="1"/>
  <c r="AL11" i="1"/>
  <c r="AM515" i="1"/>
  <c r="AM511" i="1"/>
  <c r="AM507" i="1"/>
  <c r="AN499" i="1"/>
  <c r="AM496" i="1"/>
  <c r="AN489" i="1"/>
  <c r="AN481" i="1"/>
  <c r="AM470" i="1"/>
  <c r="AL467" i="1"/>
  <c r="AL464" i="1"/>
  <c r="AN457" i="1"/>
  <c r="AN447" i="1"/>
  <c r="AM443" i="1"/>
  <c r="AN441" i="1"/>
  <c r="AN434" i="1"/>
  <c r="AL430" i="1"/>
  <c r="AM417" i="1"/>
  <c r="AM403" i="1"/>
  <c r="AL393" i="1"/>
  <c r="AM387" i="1"/>
  <c r="AL377" i="1"/>
  <c r="AM358" i="1"/>
  <c r="AN353" i="1"/>
  <c r="AL349" i="1"/>
  <c r="AM341" i="1"/>
  <c r="AL334" i="1"/>
  <c r="AL331" i="1"/>
  <c r="AN309" i="1"/>
  <c r="AL137" i="1"/>
  <c r="AM114" i="1"/>
  <c r="AN92" i="1"/>
  <c r="AN89" i="1"/>
  <c r="AN61" i="1"/>
  <c r="AL56" i="1"/>
  <c r="AL50" i="1"/>
  <c r="AL491" i="1"/>
  <c r="AL483" i="1"/>
  <c r="AL473" i="1"/>
  <c r="AL453" i="1"/>
  <c r="AL450" i="1"/>
  <c r="AL427" i="1"/>
  <c r="AL399" i="1"/>
  <c r="AL383" i="1"/>
  <c r="AM366" i="1"/>
  <c r="AL328" i="1"/>
  <c r="AM140" i="1"/>
  <c r="AL106" i="1"/>
  <c r="AN95" i="1"/>
  <c r="AM30" i="1"/>
  <c r="AL27" i="1"/>
  <c r="AN369" i="1"/>
  <c r="AM340" i="1"/>
  <c r="AM72" i="1"/>
  <c r="AN68" i="1"/>
  <c r="AN64" i="1"/>
  <c r="AN56" i="1"/>
  <c r="AM45" i="1"/>
  <c r="AL30" i="1"/>
  <c r="AL23" i="1"/>
  <c r="AL510" i="1"/>
  <c r="AN483" i="1"/>
  <c r="AN463" i="1"/>
  <c r="AL449" i="1"/>
  <c r="AN446" i="1"/>
  <c r="AL423" i="1"/>
  <c r="AL408" i="1"/>
  <c r="AL402" i="1"/>
  <c r="AL396" i="1"/>
  <c r="AL386" i="1"/>
  <c r="AL380" i="1"/>
  <c r="AM320" i="1"/>
  <c r="AL316" i="1"/>
  <c r="AN140" i="1"/>
  <c r="AL130" i="1"/>
  <c r="AL514" i="1"/>
  <c r="AN514" i="1"/>
  <c r="AN510" i="1"/>
  <c r="AN503" i="1"/>
  <c r="AM500" i="1"/>
  <c r="AL485" i="1"/>
  <c r="AL475" i="1"/>
  <c r="AL459" i="1"/>
  <c r="AL456" i="1"/>
  <c r="AN449" i="1"/>
  <c r="AM445" i="1"/>
  <c r="AN443" i="1"/>
  <c r="AL436" i="1"/>
  <c r="AL433" i="1"/>
  <c r="AN426" i="1"/>
  <c r="AL422" i="1"/>
  <c r="AN414" i="1"/>
  <c r="AN408" i="1"/>
  <c r="AN402" i="1"/>
  <c r="AN392" i="1"/>
  <c r="AN386" i="1"/>
  <c r="AN376" i="1"/>
  <c r="AL365" i="1"/>
  <c r="AM357" i="1"/>
  <c r="AN340" i="1"/>
  <c r="AN333" i="1"/>
  <c r="AM330" i="1"/>
  <c r="AN324" i="1"/>
  <c r="AN320" i="1"/>
  <c r="AL307" i="1"/>
  <c r="AL120" i="1"/>
  <c r="AM109" i="1"/>
  <c r="AM85" i="1"/>
  <c r="AN45" i="1"/>
  <c r="AM41" i="1"/>
  <c r="AL33" i="1"/>
  <c r="AM503" i="1"/>
  <c r="AL517" i="1"/>
  <c r="AL509" i="1"/>
  <c r="AN502" i="1"/>
  <c r="AL495" i="1"/>
  <c r="AM490" i="1"/>
  <c r="AM482" i="1"/>
  <c r="AL466" i="1"/>
  <c r="AL432" i="1"/>
  <c r="AL410" i="1"/>
  <c r="AL407" i="1"/>
  <c r="AN327" i="1"/>
  <c r="AN129" i="1"/>
  <c r="AM127" i="1"/>
  <c r="AN63" i="1"/>
  <c r="AL59" i="1"/>
  <c r="AL15" i="1"/>
  <c r="AN491" i="1"/>
  <c r="AL513" i="1"/>
  <c r="AM517" i="1"/>
  <c r="AM513" i="1"/>
  <c r="AM509" i="1"/>
  <c r="AN505" i="1"/>
  <c r="AM502" i="1"/>
  <c r="AN493" i="1"/>
  <c r="AN485" i="1"/>
  <c r="AM474" i="1"/>
  <c r="AL455" i="1"/>
  <c r="AL452" i="1"/>
  <c r="AL448" i="1"/>
  <c r="AL442" i="1"/>
  <c r="AN416" i="1"/>
  <c r="AM413" i="1"/>
  <c r="AL401" i="1"/>
  <c r="AM395" i="1"/>
  <c r="AN388" i="1"/>
  <c r="AL385" i="1"/>
  <c r="AM379" i="1"/>
  <c r="AL362" i="1"/>
  <c r="AL351" i="1"/>
  <c r="AL347" i="1"/>
  <c r="AL339" i="1"/>
  <c r="AM326" i="1"/>
  <c r="AL311" i="1"/>
  <c r="AN307" i="1"/>
  <c r="AN139" i="1"/>
  <c r="AL136" i="1"/>
  <c r="AM129" i="1"/>
  <c r="AM112" i="1"/>
  <c r="AL94" i="1"/>
  <c r="AL75" i="1"/>
  <c r="AL71" i="1"/>
  <c r="AM63" i="1"/>
  <c r="AM55" i="1"/>
  <c r="AL44" i="1"/>
  <c r="AL40" i="1"/>
  <c r="AL32" i="1"/>
  <c r="AL22" i="1"/>
  <c r="AN504" i="1"/>
  <c r="AN492" i="1"/>
  <c r="AL487" i="1"/>
  <c r="AN484" i="1"/>
  <c r="AL479" i="1"/>
  <c r="AL465" i="1"/>
  <c r="AL428" i="1"/>
  <c r="AL391" i="1"/>
  <c r="AL335" i="1"/>
  <c r="AM332" i="1"/>
  <c r="AL135" i="1"/>
  <c r="AN132" i="1"/>
  <c r="AN116" i="1"/>
  <c r="AN62" i="1"/>
  <c r="AN28" i="1"/>
  <c r="AM484" i="1"/>
  <c r="AN476" i="1"/>
  <c r="AM447" i="1"/>
  <c r="AM441" i="1"/>
  <c r="AN415" i="1"/>
  <c r="AN361" i="1"/>
  <c r="AN124" i="1"/>
  <c r="AN121" i="1"/>
  <c r="AN99" i="1"/>
  <c r="AM70" i="1"/>
  <c r="AL66" i="1"/>
  <c r="AL508" i="1"/>
  <c r="AL499" i="1"/>
  <c r="AN487" i="1"/>
  <c r="AN479" i="1"/>
  <c r="AM476" i="1"/>
  <c r="AL461" i="1"/>
  <c r="AL458" i="1"/>
  <c r="AN451" i="1"/>
  <c r="AL438" i="1"/>
  <c r="AL435" i="1"/>
  <c r="AN428" i="1"/>
  <c r="AL424" i="1"/>
  <c r="AL404" i="1"/>
  <c r="AL394" i="1"/>
  <c r="AL388" i="1"/>
  <c r="AL378" i="1"/>
  <c r="AN371" i="1"/>
  <c r="AL367" i="1"/>
  <c r="AL364" i="1"/>
  <c r="AN356" i="1"/>
  <c r="AN354" i="1"/>
  <c r="AL350" i="1"/>
  <c r="AN335" i="1"/>
  <c r="AN325" i="1"/>
  <c r="AL322" i="1"/>
  <c r="AM318" i="1"/>
  <c r="AN314" i="1"/>
  <c r="AN135" i="1"/>
  <c r="AL131" i="1"/>
  <c r="AM99" i="1"/>
  <c r="AL97" i="1"/>
  <c r="AL31" i="1"/>
  <c r="AM504" i="1"/>
  <c r="AM492" i="1"/>
  <c r="AL516" i="1"/>
  <c r="AM512" i="1"/>
  <c r="AM497" i="1"/>
  <c r="AN516" i="1"/>
  <c r="AN512" i="1"/>
  <c r="AN508" i="1"/>
  <c r="AN497" i="1"/>
  <c r="AL489" i="1"/>
  <c r="AL481" i="1"/>
  <c r="AL471" i="1"/>
  <c r="AL468" i="1"/>
  <c r="AN461" i="1"/>
  <c r="AL444" i="1"/>
  <c r="AN438" i="1"/>
  <c r="AL421" i="1"/>
  <c r="AL418" i="1"/>
  <c r="AN400" i="1"/>
  <c r="AN394" i="1"/>
  <c r="AN384" i="1"/>
  <c r="AN378" i="1"/>
  <c r="AM374" i="1"/>
  <c r="AL370" i="1"/>
  <c r="AM361" i="1"/>
  <c r="AM356" i="1"/>
  <c r="AN350" i="1"/>
  <c r="AN346" i="1"/>
  <c r="AN342" i="1"/>
  <c r="AN338" i="1"/>
  <c r="AM334" i="1"/>
  <c r="AN329" i="1"/>
  <c r="AN318" i="1"/>
  <c r="AN310" i="1"/>
  <c r="AN306" i="1"/>
  <c r="AN138" i="1"/>
  <c r="AN131" i="1"/>
  <c r="AL124" i="1"/>
  <c r="AM121" i="1"/>
  <c r="AM102" i="1"/>
  <c r="AM89" i="1"/>
  <c r="AL87" i="1"/>
  <c r="AM50" i="1"/>
  <c r="AM39" i="1"/>
  <c r="AN31" i="1"/>
  <c r="AN24" i="1"/>
  <c r="AL8" i="1"/>
  <c r="AN8" i="1"/>
  <c r="AM8" i="1"/>
  <c r="AL88" i="1"/>
  <c r="AM88" i="1"/>
  <c r="AN440" i="1"/>
  <c r="AL116" i="1"/>
  <c r="AM116" i="1"/>
  <c r="AL469" i="1"/>
  <c r="AM469" i="1"/>
  <c r="AL440" i="1"/>
  <c r="AM440" i="1"/>
  <c r="AL86" i="1"/>
  <c r="AM86" i="1"/>
  <c r="AM370" i="1"/>
  <c r="AL366" i="1"/>
  <c r="AN349" i="1"/>
  <c r="AM322" i="1"/>
  <c r="AM316" i="1"/>
  <c r="AL139" i="1"/>
  <c r="AM135" i="1"/>
  <c r="AL118" i="1"/>
  <c r="AM118" i="1"/>
  <c r="AK103" i="1"/>
  <c r="AL103" i="1" s="1"/>
  <c r="AN76" i="1"/>
  <c r="AL72" i="1"/>
  <c r="AN72" i="1"/>
  <c r="AK57" i="1"/>
  <c r="AL57" i="1" s="1"/>
  <c r="AK46" i="1"/>
  <c r="AM46" i="1" s="1"/>
  <c r="AL19" i="1"/>
  <c r="AM19" i="1"/>
  <c r="AN19" i="1"/>
  <c r="AN468" i="1"/>
  <c r="AN466" i="1"/>
  <c r="AN464" i="1"/>
  <c r="AN462" i="1"/>
  <c r="AN460" i="1"/>
  <c r="AN458" i="1"/>
  <c r="AN456" i="1"/>
  <c r="AN454" i="1"/>
  <c r="AN452" i="1"/>
  <c r="AN450" i="1"/>
  <c r="AN439" i="1"/>
  <c r="AN437" i="1"/>
  <c r="AN435" i="1"/>
  <c r="AN433" i="1"/>
  <c r="AN431" i="1"/>
  <c r="AN429" i="1"/>
  <c r="AN427" i="1"/>
  <c r="AN425" i="1"/>
  <c r="AN423" i="1"/>
  <c r="AN421" i="1"/>
  <c r="AL415" i="1"/>
  <c r="AM401" i="1"/>
  <c r="AN399" i="1"/>
  <c r="AM393" i="1"/>
  <c r="AN391" i="1"/>
  <c r="AM385" i="1"/>
  <c r="AN383" i="1"/>
  <c r="AM377" i="1"/>
  <c r="AL375" i="1"/>
  <c r="AM375" i="1"/>
  <c r="AL368" i="1"/>
  <c r="AN363" i="1"/>
  <c r="AM345" i="1"/>
  <c r="AL342" i="1"/>
  <c r="AL325" i="1"/>
  <c r="AK314" i="1"/>
  <c r="AM314" i="1" s="1"/>
  <c r="AK309" i="1"/>
  <c r="AM309" i="1" s="1"/>
  <c r="AM126" i="1"/>
  <c r="AL115" i="1"/>
  <c r="AM115" i="1"/>
  <c r="AJ110" i="1"/>
  <c r="AL84" i="1"/>
  <c r="AM84" i="1"/>
  <c r="AN65" i="1"/>
  <c r="AK62" i="1"/>
  <c r="AL53" i="1"/>
  <c r="AM53" i="1"/>
  <c r="AN53" i="1"/>
  <c r="AL39" i="1"/>
  <c r="AL25" i="1"/>
  <c r="AL16" i="1"/>
  <c r="AL17" i="1"/>
  <c r="AM17" i="1"/>
  <c r="AN334" i="1"/>
  <c r="AL319" i="1"/>
  <c r="AM319" i="1"/>
  <c r="AM136" i="1"/>
  <c r="AL109" i="1"/>
  <c r="AM106" i="1"/>
  <c r="AN103" i="1"/>
  <c r="AJ52" i="1"/>
  <c r="AL35" i="1"/>
  <c r="AM35" i="1"/>
  <c r="AN35" i="1"/>
  <c r="AM514" i="1"/>
  <c r="AM508" i="1"/>
  <c r="AN374" i="1"/>
  <c r="AM372" i="1"/>
  <c r="AM365" i="1"/>
  <c r="AN351" i="1"/>
  <c r="AL348" i="1"/>
  <c r="AM348" i="1"/>
  <c r="AN345" i="1"/>
  <c r="AM339" i="1"/>
  <c r="AM336" i="1"/>
  <c r="AN322" i="1"/>
  <c r="AN316" i="1"/>
  <c r="AM308" i="1"/>
  <c r="AM132" i="1"/>
  <c r="AL114" i="1"/>
  <c r="AL111" i="1"/>
  <c r="AM111" i="1"/>
  <c r="AJ105" i="1"/>
  <c r="AN105" i="1" s="1"/>
  <c r="AL92" i="1"/>
  <c r="AL82" i="1"/>
  <c r="AM82" i="1"/>
  <c r="AN82" i="1"/>
  <c r="AK68" i="1"/>
  <c r="AL68" i="1" s="1"/>
  <c r="AL38" i="1"/>
  <c r="AN34" i="1"/>
  <c r="AL21" i="1"/>
  <c r="AM21" i="1"/>
  <c r="AM516" i="1"/>
  <c r="AM510" i="1"/>
  <c r="AL512" i="1"/>
  <c r="AM448" i="1"/>
  <c r="AM446" i="1"/>
  <c r="AM444" i="1"/>
  <c r="AM442" i="1"/>
  <c r="AM408" i="1"/>
  <c r="AN401" i="1"/>
  <c r="AN393" i="1"/>
  <c r="AN385" i="1"/>
  <c r="AN377" i="1"/>
  <c r="AL374" i="1"/>
  <c r="AM369" i="1"/>
  <c r="AM367" i="1"/>
  <c r="AN339" i="1"/>
  <c r="AL336" i="1"/>
  <c r="AL327" i="1"/>
  <c r="AN311" i="1"/>
  <c r="AL308" i="1"/>
  <c r="AM138" i="1"/>
  <c r="AL132" i="1"/>
  <c r="AL128" i="1"/>
  <c r="AM123" i="1"/>
  <c r="AL117" i="1"/>
  <c r="AN111" i="1"/>
  <c r="AN109" i="1"/>
  <c r="AL79" i="1"/>
  <c r="AM79" i="1"/>
  <c r="AL78" i="1"/>
  <c r="AM78" i="1"/>
  <c r="AN78" i="1"/>
  <c r="AK76" i="1"/>
  <c r="AL76" i="1" s="1"/>
  <c r="AL61" i="1"/>
  <c r="AL37" i="1"/>
  <c r="AN477" i="1"/>
  <c r="AN475" i="1"/>
  <c r="AN473" i="1"/>
  <c r="AN471" i="1"/>
  <c r="AL414" i="1"/>
  <c r="AN412" i="1"/>
  <c r="AL406" i="1"/>
  <c r="AL398" i="1"/>
  <c r="AL390" i="1"/>
  <c r="AL382" i="1"/>
  <c r="AL369" i="1"/>
  <c r="AM350" i="1"/>
  <c r="AM347" i="1"/>
  <c r="AL341" i="1"/>
  <c r="AL338" i="1"/>
  <c r="AM313" i="1"/>
  <c r="AN136" i="1"/>
  <c r="AM134" i="1"/>
  <c r="AL122" i="1"/>
  <c r="AL108" i="1"/>
  <c r="AM108" i="1"/>
  <c r="AN108" i="1"/>
  <c r="AL102" i="1"/>
  <c r="AN102" i="1"/>
  <c r="AN81" i="1"/>
  <c r="AL65" i="1"/>
  <c r="AM65" i="1"/>
  <c r="AL58" i="1"/>
  <c r="AM58" i="1"/>
  <c r="AN58" i="1"/>
  <c r="AL51" i="1"/>
  <c r="AM51" i="1"/>
  <c r="AN51" i="1"/>
  <c r="AL47" i="1"/>
  <c r="AM47" i="1"/>
  <c r="AN43" i="1"/>
  <c r="AL36" i="1"/>
  <c r="AM36" i="1"/>
  <c r="AN36" i="1"/>
  <c r="AN17" i="1"/>
  <c r="AL346" i="1"/>
  <c r="AM346" i="1"/>
  <c r="AL312" i="1"/>
  <c r="AM312" i="1"/>
  <c r="AN418" i="1"/>
  <c r="AL403" i="1"/>
  <c r="AL395" i="1"/>
  <c r="AL387" i="1"/>
  <c r="AL379" i="1"/>
  <c r="AL354" i="1"/>
  <c r="AL344" i="1"/>
  <c r="AM344" i="1"/>
  <c r="AN344" i="1"/>
  <c r="AL329" i="1"/>
  <c r="AN326" i="1"/>
  <c r="AL324" i="1"/>
  <c r="AL321" i="1"/>
  <c r="AM321" i="1"/>
  <c r="AL318" i="1"/>
  <c r="AL315" i="1"/>
  <c r="AM315" i="1"/>
  <c r="AL134" i="1"/>
  <c r="AL119" i="1"/>
  <c r="AK96" i="1"/>
  <c r="AL96" i="1" s="1"/>
  <c r="AL91" i="1"/>
  <c r="AL74" i="1"/>
  <c r="AN74" i="1"/>
  <c r="AL70" i="1"/>
  <c r="AN70" i="1"/>
  <c r="AL20" i="1"/>
  <c r="AM20" i="1"/>
  <c r="AN20" i="1"/>
  <c r="AL371" i="1"/>
  <c r="AM371" i="1"/>
  <c r="AL310" i="1"/>
  <c r="AM310" i="1"/>
  <c r="AN110" i="1"/>
  <c r="AL107" i="1"/>
  <c r="AL101" i="1"/>
  <c r="AN57" i="1"/>
  <c r="AK49" i="1"/>
  <c r="AN46" i="1"/>
  <c r="AL29" i="1"/>
  <c r="AM29" i="1"/>
  <c r="AN29" i="1"/>
  <c r="AN517" i="1"/>
  <c r="AN515" i="1"/>
  <c r="AN513" i="1"/>
  <c r="AN511" i="1"/>
  <c r="AN509" i="1"/>
  <c r="AN507" i="1"/>
  <c r="AM467" i="1"/>
  <c r="AM465" i="1"/>
  <c r="AM463" i="1"/>
  <c r="AM461" i="1"/>
  <c r="AM459" i="1"/>
  <c r="AM457" i="1"/>
  <c r="AM455" i="1"/>
  <c r="AM453" i="1"/>
  <c r="AM451" i="1"/>
  <c r="AM449" i="1"/>
  <c r="AM438" i="1"/>
  <c r="AM436" i="1"/>
  <c r="AM434" i="1"/>
  <c r="AM432" i="1"/>
  <c r="AM430" i="1"/>
  <c r="AM428" i="1"/>
  <c r="AM426" i="1"/>
  <c r="AM424" i="1"/>
  <c r="AM422" i="1"/>
  <c r="AL420" i="1"/>
  <c r="AL400" i="1"/>
  <c r="AL392" i="1"/>
  <c r="AL384" i="1"/>
  <c r="AL376" i="1"/>
  <c r="AL358" i="1"/>
  <c r="AN347" i="1"/>
  <c r="AN341" i="1"/>
  <c r="AM335" i="1"/>
  <c r="AN328" i="1"/>
  <c r="AN313" i="1"/>
  <c r="AM307" i="1"/>
  <c r="AM131" i="1"/>
  <c r="AL113" i="1"/>
  <c r="AM113" i="1"/>
  <c r="AL104" i="1"/>
  <c r="AM104" i="1"/>
  <c r="AL73" i="1"/>
  <c r="AL69" i="1"/>
  <c r="AL67" i="1"/>
  <c r="AN67" i="1"/>
  <c r="AN60" i="1"/>
  <c r="AL60" i="1"/>
  <c r="AM60" i="1"/>
  <c r="AL54" i="1"/>
  <c r="AL43" i="1"/>
  <c r="AM43" i="1"/>
  <c r="AL405" i="1"/>
  <c r="AM402" i="1"/>
  <c r="AL397" i="1"/>
  <c r="AM394" i="1"/>
  <c r="AL389" i="1"/>
  <c r="AM386" i="1"/>
  <c r="AL381" i="1"/>
  <c r="AM378" i="1"/>
  <c r="AN370" i="1"/>
  <c r="AL360" i="1"/>
  <c r="AM353" i="1"/>
  <c r="AM349" i="1"/>
  <c r="AL340" i="1"/>
  <c r="AN312" i="1"/>
  <c r="AN101" i="1"/>
  <c r="AL77" i="1"/>
  <c r="AM77" i="1"/>
  <c r="AK48" i="1"/>
  <c r="AM48" i="1" s="1"/>
  <c r="AL34" i="1"/>
  <c r="AM34" i="1"/>
  <c r="AL24" i="1"/>
  <c r="AM24" i="1"/>
  <c r="AL413" i="1"/>
  <c r="AL373" i="1"/>
  <c r="AM373" i="1"/>
  <c r="AL352" i="1"/>
  <c r="AL343" i="1"/>
  <c r="AM343" i="1"/>
  <c r="AL333" i="1"/>
  <c r="AL323" i="1"/>
  <c r="AM323" i="1"/>
  <c r="AL320" i="1"/>
  <c r="AL317" i="1"/>
  <c r="AM317" i="1"/>
  <c r="AL309" i="1"/>
  <c r="AL112" i="1"/>
  <c r="AN96" i="1"/>
  <c r="AL81" i="1"/>
  <c r="AM81" i="1"/>
  <c r="AL63" i="1"/>
  <c r="AL49" i="1"/>
  <c r="AM49" i="1"/>
  <c r="AN49" i="1"/>
  <c r="AL41" i="1"/>
  <c r="AN26" i="1"/>
  <c r="AL26" i="1"/>
  <c r="AM26" i="1"/>
  <c r="AN107" i="1"/>
  <c r="AM95" i="1"/>
  <c r="AM93" i="1"/>
  <c r="AM90" i="1"/>
  <c r="AN80" i="1"/>
  <c r="AM64" i="1"/>
  <c r="AM62" i="1"/>
  <c r="AM33" i="1"/>
  <c r="AM28" i="1"/>
  <c r="AM25" i="1"/>
  <c r="AN22" i="1"/>
  <c r="AM15" i="1"/>
  <c r="AM107" i="1"/>
  <c r="AL95" i="1"/>
  <c r="AL93" i="1"/>
  <c r="AL90" i="1"/>
  <c r="AM80" i="1"/>
  <c r="AL64" i="1"/>
  <c r="AL62" i="1"/>
  <c r="AM22" i="1"/>
  <c r="AN18" i="1"/>
  <c r="AN44" i="1"/>
  <c r="AN40" i="1"/>
  <c r="AN38" i="1"/>
  <c r="AM44" i="1"/>
  <c r="AM40" i="1"/>
  <c r="AM38" i="1"/>
  <c r="AN32" i="1"/>
  <c r="AN27" i="1"/>
  <c r="AN42" i="1"/>
  <c r="AM42" i="1"/>
  <c r="AM23" i="1"/>
  <c r="AM75" i="1"/>
  <c r="AM73" i="1"/>
  <c r="AM71" i="1"/>
  <c r="AM69" i="1"/>
  <c r="AM66" i="1"/>
  <c r="AM59" i="1"/>
  <c r="AM37" i="1"/>
  <c r="C61" i="3"/>
  <c r="B147" i="3"/>
  <c r="F105" i="3"/>
  <c r="E42" i="3"/>
  <c r="E19" i="3"/>
  <c r="AL46" i="1" l="1"/>
  <c r="AM96" i="1"/>
  <c r="AL314" i="1"/>
  <c r="AM57" i="1"/>
  <c r="AM76" i="1"/>
  <c r="AM103" i="1"/>
  <c r="AM105" i="1"/>
  <c r="AL105" i="1"/>
  <c r="AM68" i="1"/>
  <c r="AL48" i="1"/>
  <c r="AM110" i="1"/>
  <c r="AL110" i="1"/>
  <c r="AL52" i="1"/>
  <c r="AM52" i="1"/>
  <c r="AN52" i="1"/>
  <c r="AI518" i="1"/>
  <c r="AJ518" i="1"/>
  <c r="AK518" i="1"/>
  <c r="AI519" i="1"/>
  <c r="AJ519" i="1"/>
  <c r="AK519" i="1"/>
  <c r="AI520" i="1"/>
  <c r="AJ520" i="1"/>
  <c r="AK520" i="1"/>
  <c r="AM520" i="1" s="1"/>
  <c r="AI521" i="1"/>
  <c r="AJ521" i="1"/>
  <c r="AK521" i="1"/>
  <c r="AI522" i="1"/>
  <c r="AJ522" i="1"/>
  <c r="AK522" i="1"/>
  <c r="AI523" i="1"/>
  <c r="AJ523" i="1"/>
  <c r="AK523" i="1"/>
  <c r="AI524" i="1"/>
  <c r="AJ524" i="1"/>
  <c r="AK524" i="1"/>
  <c r="AI525" i="1"/>
  <c r="AJ525" i="1"/>
  <c r="AK525" i="1"/>
  <c r="AI526" i="1"/>
  <c r="AJ526" i="1"/>
  <c r="AK526" i="1"/>
  <c r="AI527" i="1"/>
  <c r="AJ527" i="1"/>
  <c r="AK527" i="1"/>
  <c r="AM527" i="1" s="1"/>
  <c r="AI528" i="1"/>
  <c r="AJ528" i="1"/>
  <c r="AK528" i="1"/>
  <c r="AL528" i="1" s="1"/>
  <c r="AI529" i="1"/>
  <c r="AJ529" i="1"/>
  <c r="AK529" i="1"/>
  <c r="AI530" i="1"/>
  <c r="AJ530" i="1"/>
  <c r="AK530" i="1"/>
  <c r="AI531" i="1"/>
  <c r="AJ531" i="1"/>
  <c r="AK531" i="1"/>
  <c r="AI532" i="1"/>
  <c r="AJ532" i="1"/>
  <c r="AK532" i="1"/>
  <c r="AI533" i="1"/>
  <c r="AJ533" i="1"/>
  <c r="AK533" i="1"/>
  <c r="AI534" i="1"/>
  <c r="AJ534" i="1"/>
  <c r="AK534" i="1"/>
  <c r="AI535" i="1"/>
  <c r="AJ535" i="1"/>
  <c r="AK535" i="1"/>
  <c r="AI536" i="1"/>
  <c r="AJ536" i="1"/>
  <c r="AL536" i="1" s="1"/>
  <c r="AK536" i="1"/>
  <c r="AI537" i="1"/>
  <c r="AJ537" i="1"/>
  <c r="AK537" i="1"/>
  <c r="AM537" i="1" s="1"/>
  <c r="AI538" i="1"/>
  <c r="AN538" i="1" s="1"/>
  <c r="AJ538" i="1"/>
  <c r="AK538" i="1"/>
  <c r="AI539" i="1"/>
  <c r="AJ539" i="1"/>
  <c r="AK539" i="1"/>
  <c r="AI540" i="1"/>
  <c r="AJ540" i="1"/>
  <c r="AK540" i="1"/>
  <c r="AI541" i="1"/>
  <c r="AJ541" i="1"/>
  <c r="AM541" i="1" s="1"/>
  <c r="AK541" i="1"/>
  <c r="AI542" i="1"/>
  <c r="AJ542" i="1"/>
  <c r="AK542" i="1"/>
  <c r="AI543" i="1"/>
  <c r="AJ543" i="1"/>
  <c r="AM543" i="1" s="1"/>
  <c r="AK543" i="1"/>
  <c r="AI544" i="1"/>
  <c r="AJ544" i="1"/>
  <c r="AK544" i="1"/>
  <c r="AI545" i="1"/>
  <c r="AJ545" i="1"/>
  <c r="AM545" i="1" s="1"/>
  <c r="AK545" i="1"/>
  <c r="AI546" i="1"/>
  <c r="AJ546" i="1"/>
  <c r="AK546" i="1"/>
  <c r="AI547" i="1"/>
  <c r="AJ547" i="1"/>
  <c r="AK547" i="1"/>
  <c r="AI548" i="1"/>
  <c r="AJ548" i="1"/>
  <c r="AK548" i="1"/>
  <c r="AI549" i="1"/>
  <c r="AJ549" i="1"/>
  <c r="AM549" i="1" s="1"/>
  <c r="AK549" i="1"/>
  <c r="AI550" i="1"/>
  <c r="AN550" i="1" s="1"/>
  <c r="AJ550" i="1"/>
  <c r="AK550" i="1"/>
  <c r="AI551" i="1"/>
  <c r="AJ551" i="1"/>
  <c r="AK551" i="1"/>
  <c r="AI552" i="1"/>
  <c r="AJ552" i="1"/>
  <c r="AK552" i="1"/>
  <c r="AI553" i="1"/>
  <c r="AJ553" i="1"/>
  <c r="AK553" i="1"/>
  <c r="AI554" i="1"/>
  <c r="AJ554" i="1"/>
  <c r="AL554" i="1" s="1"/>
  <c r="AK554" i="1"/>
  <c r="AI555" i="1"/>
  <c r="AJ555" i="1"/>
  <c r="AM555" i="1" s="1"/>
  <c r="AK555" i="1"/>
  <c r="AI556" i="1"/>
  <c r="AJ556" i="1"/>
  <c r="AK556" i="1"/>
  <c r="AI557" i="1"/>
  <c r="AJ557" i="1"/>
  <c r="AK557" i="1"/>
  <c r="AM557" i="1"/>
  <c r="AI558" i="1"/>
  <c r="AJ558" i="1"/>
  <c r="AK558" i="1"/>
  <c r="AI559" i="1"/>
  <c r="AJ559" i="1"/>
  <c r="AK559" i="1"/>
  <c r="AI560" i="1"/>
  <c r="AL560" i="1" s="1"/>
  <c r="AJ560" i="1"/>
  <c r="AK560" i="1"/>
  <c r="AI561" i="1"/>
  <c r="AJ561" i="1"/>
  <c r="AM561" i="1" s="1"/>
  <c r="AK561" i="1"/>
  <c r="AI562" i="1"/>
  <c r="AJ562" i="1"/>
  <c r="AK562" i="1"/>
  <c r="AI563" i="1"/>
  <c r="AJ563" i="1"/>
  <c r="AK563" i="1"/>
  <c r="AI564" i="1"/>
  <c r="AJ564" i="1"/>
  <c r="AK564" i="1"/>
  <c r="AI565" i="1"/>
  <c r="AJ565" i="1"/>
  <c r="AK565" i="1"/>
  <c r="AI566" i="1"/>
  <c r="AJ566" i="1"/>
  <c r="AK566" i="1"/>
  <c r="AI567" i="1"/>
  <c r="AJ567" i="1"/>
  <c r="AK567" i="1"/>
  <c r="AI568" i="1"/>
  <c r="AJ568" i="1"/>
  <c r="AK568" i="1"/>
  <c r="AI569" i="1"/>
  <c r="AJ569" i="1"/>
  <c r="AK569" i="1"/>
  <c r="AI570" i="1"/>
  <c r="AJ570" i="1"/>
  <c r="AK570" i="1"/>
  <c r="AI571" i="1"/>
  <c r="AJ571" i="1"/>
  <c r="AK571" i="1"/>
  <c r="AI572" i="1"/>
  <c r="AJ572" i="1"/>
  <c r="AK572" i="1"/>
  <c r="AI573" i="1"/>
  <c r="AJ573" i="1"/>
  <c r="AM573" i="1" s="1"/>
  <c r="AK573" i="1"/>
  <c r="AI574" i="1"/>
  <c r="AN574" i="1" s="1"/>
  <c r="AJ574" i="1"/>
  <c r="AK574" i="1"/>
  <c r="AI575" i="1"/>
  <c r="AJ575" i="1"/>
  <c r="AK575" i="1"/>
  <c r="AM575" i="1"/>
  <c r="AI576" i="1"/>
  <c r="AN576" i="1" s="1"/>
  <c r="AJ576" i="1"/>
  <c r="AK576" i="1"/>
  <c r="AI577" i="1"/>
  <c r="AJ577" i="1"/>
  <c r="AK577" i="1"/>
  <c r="AI578" i="1"/>
  <c r="AJ578" i="1"/>
  <c r="AK578" i="1"/>
  <c r="AI579" i="1"/>
  <c r="AJ579" i="1"/>
  <c r="AK579" i="1"/>
  <c r="AI580" i="1"/>
  <c r="AJ580" i="1"/>
  <c r="AK580" i="1"/>
  <c r="AI581" i="1"/>
  <c r="AJ581" i="1"/>
  <c r="AK581" i="1"/>
  <c r="AI582" i="1"/>
  <c r="AJ582" i="1"/>
  <c r="AK582" i="1"/>
  <c r="AI583" i="1"/>
  <c r="AJ583" i="1"/>
  <c r="AK583" i="1"/>
  <c r="AI584" i="1"/>
  <c r="AN584" i="1" s="1"/>
  <c r="AJ584" i="1"/>
  <c r="AK584" i="1"/>
  <c r="AI585" i="1"/>
  <c r="AJ585" i="1"/>
  <c r="AK585" i="1"/>
  <c r="AM585" i="1"/>
  <c r="AI586" i="1"/>
  <c r="AJ586" i="1"/>
  <c r="AK586" i="1"/>
  <c r="AI587" i="1"/>
  <c r="AJ587" i="1"/>
  <c r="AK587" i="1"/>
  <c r="AI588" i="1"/>
  <c r="AJ588" i="1"/>
  <c r="AL588" i="1" s="1"/>
  <c r="AK588" i="1"/>
  <c r="AI589" i="1"/>
  <c r="AJ589" i="1"/>
  <c r="AM589" i="1" s="1"/>
  <c r="AK589" i="1"/>
  <c r="AI590" i="1"/>
  <c r="AJ590" i="1"/>
  <c r="AL590" i="1" s="1"/>
  <c r="AK590" i="1"/>
  <c r="AI591" i="1"/>
  <c r="AJ591" i="1"/>
  <c r="AM591" i="1" s="1"/>
  <c r="AK591" i="1"/>
  <c r="AI592" i="1"/>
  <c r="AJ592" i="1"/>
  <c r="AK592" i="1"/>
  <c r="AI593" i="1"/>
  <c r="AJ593" i="1"/>
  <c r="AK593" i="1"/>
  <c r="AM593" i="1"/>
  <c r="AI594" i="1"/>
  <c r="AJ594" i="1"/>
  <c r="AK594" i="1"/>
  <c r="AI595" i="1"/>
  <c r="AJ595" i="1"/>
  <c r="AK595" i="1"/>
  <c r="AI596" i="1"/>
  <c r="AJ596" i="1"/>
  <c r="AL596" i="1" s="1"/>
  <c r="AK596" i="1"/>
  <c r="AI597" i="1"/>
  <c r="AJ597" i="1"/>
  <c r="AK597" i="1"/>
  <c r="AI598" i="1"/>
  <c r="AJ598" i="1"/>
  <c r="AK598" i="1"/>
  <c r="AI599" i="1"/>
  <c r="AJ599" i="1"/>
  <c r="AK599" i="1"/>
  <c r="AM599" i="1"/>
  <c r="AI600" i="1"/>
  <c r="AJ600" i="1"/>
  <c r="AK600" i="1"/>
  <c r="AI601" i="1"/>
  <c r="AJ601" i="1"/>
  <c r="AK601" i="1"/>
  <c r="AI602" i="1"/>
  <c r="AJ602" i="1"/>
  <c r="AK602" i="1"/>
  <c r="AI603" i="1"/>
  <c r="AJ603" i="1"/>
  <c r="AK603" i="1"/>
  <c r="AI604" i="1"/>
  <c r="AN604" i="1" s="1"/>
  <c r="AJ604" i="1"/>
  <c r="AK604" i="1"/>
  <c r="AI605" i="1"/>
  <c r="AJ605" i="1"/>
  <c r="AK605" i="1"/>
  <c r="AI606" i="1"/>
  <c r="AJ606" i="1"/>
  <c r="AK606" i="1"/>
  <c r="AI607" i="1"/>
  <c r="AJ607" i="1"/>
  <c r="AK607" i="1"/>
  <c r="AI608" i="1"/>
  <c r="AJ608" i="1"/>
  <c r="AL608" i="1" s="1"/>
  <c r="AK608" i="1"/>
  <c r="AI609" i="1"/>
  <c r="AJ609" i="1"/>
  <c r="AK609" i="1"/>
  <c r="AM609" i="1"/>
  <c r="AI610" i="1"/>
  <c r="AN610" i="1" s="1"/>
  <c r="AJ610" i="1"/>
  <c r="AK610" i="1"/>
  <c r="AI611" i="1"/>
  <c r="AJ611" i="1"/>
  <c r="AK611" i="1"/>
  <c r="AM611" i="1"/>
  <c r="AI612" i="1"/>
  <c r="AJ612" i="1"/>
  <c r="AK612" i="1"/>
  <c r="AI613" i="1"/>
  <c r="AJ613" i="1"/>
  <c r="AK613" i="1"/>
  <c r="AI614" i="1"/>
  <c r="AJ614" i="1"/>
  <c r="AK614" i="1"/>
  <c r="AI615" i="1"/>
  <c r="AJ615" i="1"/>
  <c r="AK615" i="1"/>
  <c r="AI616" i="1"/>
  <c r="AJ616" i="1"/>
  <c r="AK616" i="1"/>
  <c r="AI617" i="1"/>
  <c r="AJ617" i="1"/>
  <c r="AK617" i="1"/>
  <c r="AI618" i="1"/>
  <c r="AJ618" i="1"/>
  <c r="AK618" i="1"/>
  <c r="AL618" i="1" s="1"/>
  <c r="AI619" i="1"/>
  <c r="AJ619" i="1"/>
  <c r="AK619" i="1"/>
  <c r="AI620" i="1"/>
  <c r="AJ620" i="1"/>
  <c r="AK620" i="1"/>
  <c r="AI621" i="1"/>
  <c r="AJ621" i="1"/>
  <c r="AK621" i="1"/>
  <c r="AI622" i="1"/>
  <c r="AJ622" i="1"/>
  <c r="AK622" i="1"/>
  <c r="AI623" i="1"/>
  <c r="AJ623" i="1"/>
  <c r="AK623" i="1"/>
  <c r="AI624" i="1"/>
  <c r="AN624" i="1" s="1"/>
  <c r="AJ624" i="1"/>
  <c r="AL624" i="1" s="1"/>
  <c r="AK624" i="1"/>
  <c r="AI625" i="1"/>
  <c r="AJ625" i="1"/>
  <c r="AK625" i="1"/>
  <c r="AI626" i="1"/>
  <c r="AJ626" i="1"/>
  <c r="AK626" i="1"/>
  <c r="AI627" i="1"/>
  <c r="AN627" i="1" s="1"/>
  <c r="AJ627" i="1"/>
  <c r="AK627" i="1"/>
  <c r="AM627" i="1" s="1"/>
  <c r="AI628" i="1"/>
  <c r="AJ628" i="1"/>
  <c r="AL628" i="1" s="1"/>
  <c r="AK628" i="1"/>
  <c r="AI629" i="1"/>
  <c r="AJ629" i="1"/>
  <c r="AM629" i="1" s="1"/>
  <c r="AK629" i="1"/>
  <c r="AI630" i="1"/>
  <c r="AJ630" i="1"/>
  <c r="AL630" i="1" s="1"/>
  <c r="AK630" i="1"/>
  <c r="AI631" i="1"/>
  <c r="AJ631" i="1"/>
  <c r="AK631" i="1"/>
  <c r="AI632" i="1"/>
  <c r="AN632" i="1" s="1"/>
  <c r="AJ632" i="1"/>
  <c r="AL632" i="1" s="1"/>
  <c r="AK632" i="1"/>
  <c r="AI633" i="1"/>
  <c r="AJ633" i="1"/>
  <c r="AM633" i="1" s="1"/>
  <c r="AK633" i="1"/>
  <c r="AI634" i="1"/>
  <c r="AJ634" i="1"/>
  <c r="AK634" i="1"/>
  <c r="AI635" i="1"/>
  <c r="AN635" i="1" s="1"/>
  <c r="AJ635" i="1"/>
  <c r="AK635" i="1"/>
  <c r="AM635" i="1" s="1"/>
  <c r="AI636" i="1"/>
  <c r="AJ636" i="1"/>
  <c r="AK636" i="1"/>
  <c r="AI637" i="1"/>
  <c r="AJ637" i="1"/>
  <c r="AK637" i="1"/>
  <c r="AI638" i="1"/>
  <c r="AJ638" i="1"/>
  <c r="AK638" i="1"/>
  <c r="AI639" i="1"/>
  <c r="AJ639" i="1"/>
  <c r="AM639" i="1" s="1"/>
  <c r="AK639" i="1"/>
  <c r="AI640" i="1"/>
  <c r="AN640" i="1" s="1"/>
  <c r="AJ640" i="1"/>
  <c r="AK640" i="1"/>
  <c r="AI641" i="1"/>
  <c r="AJ641" i="1"/>
  <c r="AK641" i="1"/>
  <c r="AI642" i="1"/>
  <c r="AL642" i="1" s="1"/>
  <c r="AJ642" i="1"/>
  <c r="AK642" i="1"/>
  <c r="AI643" i="1"/>
  <c r="AJ643" i="1"/>
  <c r="AK643" i="1"/>
  <c r="AI644" i="1"/>
  <c r="AJ644" i="1"/>
  <c r="AK644" i="1"/>
  <c r="AI645" i="1"/>
  <c r="AJ645" i="1"/>
  <c r="AM645" i="1" s="1"/>
  <c r="AK645" i="1"/>
  <c r="AI646" i="1"/>
  <c r="AJ646" i="1"/>
  <c r="AK646" i="1"/>
  <c r="AI647" i="1"/>
  <c r="AJ647" i="1"/>
  <c r="AK647" i="1"/>
  <c r="AI648" i="1"/>
  <c r="AJ648" i="1"/>
  <c r="AK648" i="1"/>
  <c r="AI649" i="1"/>
  <c r="AN649" i="1" s="1"/>
  <c r="AJ649" i="1"/>
  <c r="AK649" i="1"/>
  <c r="AI650" i="1"/>
  <c r="AJ650" i="1"/>
  <c r="AK650" i="1"/>
  <c r="AI651" i="1"/>
  <c r="AJ651" i="1"/>
  <c r="AM651" i="1" s="1"/>
  <c r="AK651" i="1"/>
  <c r="AI652" i="1"/>
  <c r="AJ652" i="1"/>
  <c r="AK652" i="1"/>
  <c r="AI653" i="1"/>
  <c r="AJ653" i="1"/>
  <c r="AK653" i="1"/>
  <c r="AI654" i="1"/>
  <c r="AJ654" i="1"/>
  <c r="AK654" i="1"/>
  <c r="AI655" i="1"/>
  <c r="AJ655" i="1"/>
  <c r="AK655" i="1"/>
  <c r="AI656" i="1"/>
  <c r="AJ656" i="1"/>
  <c r="AK656" i="1"/>
  <c r="AI657" i="1"/>
  <c r="AJ657" i="1"/>
  <c r="AK657" i="1"/>
  <c r="AI658" i="1"/>
  <c r="AJ658" i="1"/>
  <c r="AK658" i="1"/>
  <c r="AI659" i="1"/>
  <c r="AJ659" i="1"/>
  <c r="AK659" i="1"/>
  <c r="AI660" i="1"/>
  <c r="AJ660" i="1"/>
  <c r="AK660" i="1"/>
  <c r="AI661" i="1"/>
  <c r="AJ661" i="1"/>
  <c r="AK661" i="1"/>
  <c r="AI662" i="1"/>
  <c r="AJ662" i="1"/>
  <c r="AK662" i="1"/>
  <c r="AI663" i="1"/>
  <c r="AJ663" i="1"/>
  <c r="AM663" i="1" s="1"/>
  <c r="AK663" i="1"/>
  <c r="AI664" i="1"/>
  <c r="AJ664" i="1"/>
  <c r="AK664" i="1"/>
  <c r="AI665" i="1"/>
  <c r="AN665" i="1" s="1"/>
  <c r="AJ665" i="1"/>
  <c r="AK665" i="1"/>
  <c r="AI666" i="1"/>
  <c r="AJ666" i="1"/>
  <c r="AK666" i="1"/>
  <c r="AI667" i="1"/>
  <c r="AJ667" i="1"/>
  <c r="AK667" i="1"/>
  <c r="AI668" i="1"/>
  <c r="AJ668" i="1"/>
  <c r="AK668" i="1"/>
  <c r="AI669" i="1"/>
  <c r="AN669" i="1" s="1"/>
  <c r="AJ669" i="1"/>
  <c r="AM669" i="1" s="1"/>
  <c r="AK669" i="1"/>
  <c r="AI670" i="1"/>
  <c r="AJ670" i="1"/>
  <c r="AK670" i="1"/>
  <c r="AI671" i="1"/>
  <c r="AJ671" i="1"/>
  <c r="AK671" i="1"/>
  <c r="AI672" i="1"/>
  <c r="AJ672" i="1"/>
  <c r="AK672" i="1"/>
  <c r="AI673" i="1"/>
  <c r="AJ673" i="1"/>
  <c r="AK673" i="1"/>
  <c r="AI674" i="1"/>
  <c r="AN674" i="1" s="1"/>
  <c r="AJ674" i="1"/>
  <c r="AK674" i="1"/>
  <c r="AI675" i="1"/>
  <c r="AJ675" i="1"/>
  <c r="AN675" i="1" s="1"/>
  <c r="AK675" i="1"/>
  <c r="AI676" i="1"/>
  <c r="AJ676" i="1"/>
  <c r="AK676" i="1"/>
  <c r="AI677" i="1"/>
  <c r="AJ677" i="1"/>
  <c r="AL677" i="1" s="1"/>
  <c r="AK677" i="1"/>
  <c r="AI678" i="1"/>
  <c r="AJ678" i="1"/>
  <c r="AK678" i="1"/>
  <c r="AI679" i="1"/>
  <c r="AJ679" i="1"/>
  <c r="AK679" i="1"/>
  <c r="AI680" i="1"/>
  <c r="AJ680" i="1"/>
  <c r="AK680" i="1"/>
  <c r="AI681" i="1"/>
  <c r="AJ681" i="1"/>
  <c r="AM681" i="1" s="1"/>
  <c r="AK681" i="1"/>
  <c r="AI682" i="1"/>
  <c r="AJ682" i="1"/>
  <c r="AK682" i="1"/>
  <c r="AI683" i="1"/>
  <c r="AN683" i="1" s="1"/>
  <c r="AJ683" i="1"/>
  <c r="AK683" i="1"/>
  <c r="AI684" i="1"/>
  <c r="AJ684" i="1"/>
  <c r="AK684" i="1"/>
  <c r="AI685" i="1"/>
  <c r="AJ685" i="1"/>
  <c r="AK685" i="1"/>
  <c r="AI686" i="1"/>
  <c r="AJ686" i="1"/>
  <c r="AK686" i="1"/>
  <c r="AI687" i="1"/>
  <c r="AN687" i="1" s="1"/>
  <c r="AJ687" i="1"/>
  <c r="AK687" i="1"/>
  <c r="AM687" i="1" s="1"/>
  <c r="AI688" i="1"/>
  <c r="AJ688" i="1"/>
  <c r="AK688" i="1"/>
  <c r="AI689" i="1"/>
  <c r="AJ689" i="1"/>
  <c r="AK689" i="1"/>
  <c r="AI690" i="1"/>
  <c r="AJ690" i="1"/>
  <c r="AK690" i="1"/>
  <c r="AI691" i="1"/>
  <c r="AJ691" i="1"/>
  <c r="AK691" i="1"/>
  <c r="AI692" i="1"/>
  <c r="AJ692" i="1"/>
  <c r="AK692" i="1"/>
  <c r="AI693" i="1"/>
  <c r="AJ693" i="1"/>
  <c r="AN693" i="1" s="1"/>
  <c r="AK693" i="1"/>
  <c r="AI694" i="1"/>
  <c r="AJ694" i="1"/>
  <c r="AK694" i="1"/>
  <c r="AI695" i="1"/>
  <c r="AJ695" i="1"/>
  <c r="AK695" i="1"/>
  <c r="AI696" i="1"/>
  <c r="AJ696" i="1"/>
  <c r="AK696" i="1"/>
  <c r="AI697" i="1"/>
  <c r="AN697" i="1" s="1"/>
  <c r="AJ697" i="1"/>
  <c r="AK697" i="1"/>
  <c r="AI698" i="1"/>
  <c r="AN698" i="1" s="1"/>
  <c r="AJ698" i="1"/>
  <c r="AK698" i="1"/>
  <c r="AI699" i="1"/>
  <c r="AJ699" i="1"/>
  <c r="AM699" i="1" s="1"/>
  <c r="AK699" i="1"/>
  <c r="AI700" i="1"/>
  <c r="AJ700" i="1"/>
  <c r="AK700" i="1"/>
  <c r="AI701" i="1"/>
  <c r="AN701" i="1" s="1"/>
  <c r="AJ701" i="1"/>
  <c r="AK701" i="1"/>
  <c r="AI702" i="1"/>
  <c r="AJ702" i="1"/>
  <c r="AK702" i="1"/>
  <c r="AI703" i="1"/>
  <c r="AN703" i="1" s="1"/>
  <c r="AJ703" i="1"/>
  <c r="AK703" i="1"/>
  <c r="AI704" i="1"/>
  <c r="AJ704" i="1"/>
  <c r="AK704" i="1"/>
  <c r="AI705" i="1"/>
  <c r="AJ705" i="1"/>
  <c r="AK705" i="1"/>
  <c r="AI706" i="1"/>
  <c r="AJ706" i="1"/>
  <c r="AK706" i="1"/>
  <c r="AI707" i="1"/>
  <c r="AJ707" i="1"/>
  <c r="AK707" i="1"/>
  <c r="AI708" i="1"/>
  <c r="AJ708" i="1"/>
  <c r="AK708" i="1"/>
  <c r="AI709" i="1"/>
  <c r="AN709" i="1" s="1"/>
  <c r="AJ709" i="1"/>
  <c r="AK709" i="1"/>
  <c r="AI710" i="1"/>
  <c r="AN710" i="1" s="1"/>
  <c r="AJ710" i="1"/>
  <c r="AK710" i="1"/>
  <c r="AI711" i="1"/>
  <c r="AJ711" i="1"/>
  <c r="AK711" i="1"/>
  <c r="AI712" i="1"/>
  <c r="AJ712" i="1"/>
  <c r="AK712" i="1"/>
  <c r="AI713" i="1"/>
  <c r="AJ713" i="1"/>
  <c r="AK713" i="1"/>
  <c r="AI714" i="1"/>
  <c r="AJ714" i="1"/>
  <c r="AK714" i="1"/>
  <c r="AI715" i="1"/>
  <c r="AJ715" i="1"/>
  <c r="AK715" i="1"/>
  <c r="AI716" i="1"/>
  <c r="AJ716" i="1"/>
  <c r="AK716" i="1"/>
  <c r="AI717" i="1"/>
  <c r="AJ717" i="1"/>
  <c r="AK717" i="1"/>
  <c r="AI718" i="1"/>
  <c r="AJ718" i="1"/>
  <c r="AK718" i="1"/>
  <c r="AI719" i="1"/>
  <c r="AN719" i="1" s="1"/>
  <c r="AJ719" i="1"/>
  <c r="AK719" i="1"/>
  <c r="AI720" i="1"/>
  <c r="AJ720" i="1"/>
  <c r="AK720" i="1"/>
  <c r="AI721" i="1"/>
  <c r="AN721" i="1" s="1"/>
  <c r="AJ721" i="1"/>
  <c r="AK721" i="1"/>
  <c r="AI722" i="1"/>
  <c r="AJ722" i="1"/>
  <c r="AK722" i="1"/>
  <c r="AI723" i="1"/>
  <c r="AN723" i="1" s="1"/>
  <c r="AJ723" i="1"/>
  <c r="AK723" i="1"/>
  <c r="AI724" i="1"/>
  <c r="AJ724" i="1"/>
  <c r="AK724" i="1"/>
  <c r="AI725" i="1"/>
  <c r="AJ725" i="1"/>
  <c r="AK725" i="1"/>
  <c r="AI726" i="1"/>
  <c r="AJ726" i="1"/>
  <c r="AK726" i="1"/>
  <c r="AI727" i="1"/>
  <c r="AJ727" i="1"/>
  <c r="AM727" i="1" s="1"/>
  <c r="AK727" i="1"/>
  <c r="AI728" i="1"/>
  <c r="AJ728" i="1"/>
  <c r="AK728" i="1"/>
  <c r="AI729" i="1"/>
  <c r="AJ729" i="1"/>
  <c r="AK729" i="1"/>
  <c r="AI730" i="1"/>
  <c r="AJ730" i="1"/>
  <c r="AK730" i="1"/>
  <c r="AI731" i="1"/>
  <c r="AJ731" i="1"/>
  <c r="AL731" i="1" s="1"/>
  <c r="AK731" i="1"/>
  <c r="AI732" i="1"/>
  <c r="AJ732" i="1"/>
  <c r="AK732" i="1"/>
  <c r="AI733" i="1"/>
  <c r="AJ733" i="1"/>
  <c r="AK733" i="1"/>
  <c r="AN661" i="1" l="1"/>
  <c r="AM641" i="1"/>
  <c r="AL606" i="1"/>
  <c r="AL564" i="1"/>
  <c r="AL552" i="1"/>
  <c r="AM613" i="1"/>
  <c r="AN540" i="1"/>
  <c r="AM605" i="1"/>
  <c r="AM571" i="1"/>
  <c r="AM567" i="1"/>
  <c r="AM563" i="1"/>
  <c r="AN524" i="1"/>
  <c r="AL664" i="1"/>
  <c r="AM539" i="1"/>
  <c r="AM621" i="1"/>
  <c r="AM723" i="1"/>
  <c r="AM711" i="1"/>
  <c r="AM597" i="1"/>
  <c r="AN586" i="1"/>
  <c r="AM535" i="1"/>
  <c r="AM523" i="1"/>
  <c r="AM519" i="1"/>
  <c r="AL578" i="1"/>
  <c r="AL570" i="1"/>
  <c r="AL700" i="1"/>
  <c r="AN633" i="1"/>
  <c r="AL730" i="1"/>
  <c r="AL718" i="1"/>
  <c r="AM623" i="1"/>
  <c r="AM615" i="1"/>
  <c r="AL534" i="1"/>
  <c r="AM522" i="1"/>
  <c r="AL518" i="1"/>
  <c r="AL712" i="1"/>
  <c r="AN625" i="1"/>
  <c r="AM617" i="1"/>
  <c r="AN552" i="1"/>
  <c r="AN729" i="1"/>
  <c r="AN717" i="1"/>
  <c r="AL572" i="1"/>
  <c r="AM529" i="1"/>
  <c r="AM521" i="1"/>
  <c r="AL713" i="1"/>
  <c r="AM709" i="1"/>
  <c r="AM705" i="1"/>
  <c r="AN662" i="1"/>
  <c r="AM602" i="1"/>
  <c r="AN588" i="1"/>
  <c r="AM569" i="1"/>
  <c r="AL558" i="1"/>
  <c r="AM551" i="1"/>
  <c r="AM525" i="1"/>
  <c r="AN705" i="1"/>
  <c r="AM528" i="1"/>
  <c r="AN685" i="1"/>
  <c r="AN657" i="1"/>
  <c r="AM638" i="1"/>
  <c r="AL594" i="1"/>
  <c r="AM587" i="1"/>
  <c r="AN620" i="1"/>
  <c r="AN612" i="1"/>
  <c r="AM579" i="1"/>
  <c r="AL546" i="1"/>
  <c r="AN532" i="1"/>
  <c r="AN728" i="1"/>
  <c r="AN692" i="1"/>
  <c r="AL582" i="1"/>
  <c r="AN568" i="1"/>
  <c r="AM553" i="1"/>
  <c r="AL542" i="1"/>
  <c r="AM531" i="1"/>
  <c r="AL695" i="1"/>
  <c r="AL626" i="1"/>
  <c r="AL600" i="1"/>
  <c r="AM578" i="1"/>
  <c r="AN727" i="1"/>
  <c r="AN715" i="1"/>
  <c r="AL556" i="1"/>
  <c r="AL530" i="1"/>
  <c r="AN679" i="1"/>
  <c r="AL659" i="1"/>
  <c r="AL636" i="1"/>
  <c r="AN622" i="1"/>
  <c r="AM614" i="1"/>
  <c r="AM607" i="1"/>
  <c r="AN667" i="1"/>
  <c r="AM625" i="1"/>
  <c r="AN614" i="1"/>
  <c r="AM603" i="1"/>
  <c r="AN596" i="1"/>
  <c r="AL592" i="1"/>
  <c r="AM581" i="1"/>
  <c r="AM577" i="1"/>
  <c r="AL682" i="1"/>
  <c r="AN651" i="1"/>
  <c r="AM643" i="1"/>
  <c r="AL566" i="1"/>
  <c r="AL548" i="1"/>
  <c r="AM533" i="1"/>
  <c r="AN711" i="1"/>
  <c r="AN733" i="1"/>
  <c r="AM729" i="1"/>
  <c r="AM715" i="1"/>
  <c r="AM697" i="1"/>
  <c r="AM693" i="1"/>
  <c r="AM679" i="1"/>
  <c r="AM675" i="1"/>
  <c r="AM661" i="1"/>
  <c r="AM657" i="1"/>
  <c r="AN643" i="1"/>
  <c r="AN630" i="1"/>
  <c r="AM620" i="1"/>
  <c r="AN617" i="1"/>
  <c r="AL610" i="1"/>
  <c r="AN594" i="1"/>
  <c r="AM584" i="1"/>
  <c r="AL574" i="1"/>
  <c r="AN558" i="1"/>
  <c r="AL538" i="1"/>
  <c r="AL529" i="1"/>
  <c r="AL522" i="1"/>
  <c r="AN636" i="1"/>
  <c r="AL616" i="1"/>
  <c r="AN707" i="1"/>
  <c r="AN699" i="1"/>
  <c r="AN689" i="1"/>
  <c r="AN681" i="1"/>
  <c r="AN671" i="1"/>
  <c r="AN663" i="1"/>
  <c r="AN653" i="1"/>
  <c r="AN639" i="1"/>
  <c r="AN626" i="1"/>
  <c r="AM619" i="1"/>
  <c r="AN616" i="1"/>
  <c r="AL612" i="1"/>
  <c r="AN590" i="1"/>
  <c r="AM583" i="1"/>
  <c r="AN580" i="1"/>
  <c r="AL576" i="1"/>
  <c r="AM547" i="1"/>
  <c r="AN544" i="1"/>
  <c r="AL540" i="1"/>
  <c r="AL519" i="1"/>
  <c r="AL707" i="1"/>
  <c r="AN686" i="1"/>
  <c r="AN613" i="1"/>
  <c r="AN600" i="1"/>
  <c r="AL544" i="1"/>
  <c r="AN725" i="1"/>
  <c r="AM721" i="1"/>
  <c r="AM717" i="1"/>
  <c r="AM703" i="1"/>
  <c r="AM685" i="1"/>
  <c r="AM667" i="1"/>
  <c r="AM649" i="1"/>
  <c r="AN642" i="1"/>
  <c r="AL638" i="1"/>
  <c r="AM632" i="1"/>
  <c r="AN629" i="1"/>
  <c r="AL622" i="1"/>
  <c r="AN619" i="1"/>
  <c r="AN606" i="1"/>
  <c r="AL602" i="1"/>
  <c r="AM596" i="1"/>
  <c r="AL586" i="1"/>
  <c r="AN570" i="1"/>
  <c r="AL550" i="1"/>
  <c r="AN534" i="1"/>
  <c r="AM530" i="1"/>
  <c r="AN704" i="1"/>
  <c r="AL671" i="1"/>
  <c r="AN623" i="1"/>
  <c r="AM590" i="1"/>
  <c r="AL724" i="1"/>
  <c r="AL706" i="1"/>
  <c r="AL688" i="1"/>
  <c r="AL670" i="1"/>
  <c r="AL652" i="1"/>
  <c r="AL524" i="1"/>
  <c r="AM518" i="1"/>
  <c r="AL725" i="1"/>
  <c r="AN564" i="1"/>
  <c r="AN731" i="1"/>
  <c r="AN713" i="1"/>
  <c r="AN695" i="1"/>
  <c r="AN677" i="1"/>
  <c r="AN659" i="1"/>
  <c r="AN638" i="1"/>
  <c r="AM631" i="1"/>
  <c r="AN628" i="1"/>
  <c r="AN615" i="1"/>
  <c r="AN602" i="1"/>
  <c r="AM595" i="1"/>
  <c r="AN592" i="1"/>
  <c r="AM559" i="1"/>
  <c r="AN556" i="1"/>
  <c r="AL521" i="1"/>
  <c r="AN518" i="1"/>
  <c r="AL653" i="1"/>
  <c r="AM691" i="1"/>
  <c r="AM673" i="1"/>
  <c r="AM655" i="1"/>
  <c r="AN641" i="1"/>
  <c r="AL634" i="1"/>
  <c r="AN631" i="1"/>
  <c r="AN618" i="1"/>
  <c r="AL614" i="1"/>
  <c r="AM608" i="1"/>
  <c r="AL598" i="1"/>
  <c r="AN582" i="1"/>
  <c r="AL562" i="1"/>
  <c r="AN546" i="1"/>
  <c r="AL527" i="1"/>
  <c r="AN668" i="1"/>
  <c r="AL694" i="1"/>
  <c r="AN691" i="1"/>
  <c r="AL676" i="1"/>
  <c r="AN673" i="1"/>
  <c r="AL658" i="1"/>
  <c r="AN655" i="1"/>
  <c r="AN644" i="1"/>
  <c r="AM637" i="1"/>
  <c r="AN634" i="1"/>
  <c r="AN621" i="1"/>
  <c r="AN608" i="1"/>
  <c r="AM601" i="1"/>
  <c r="AN598" i="1"/>
  <c r="AM565" i="1"/>
  <c r="AN562" i="1"/>
  <c r="AL520" i="1"/>
  <c r="AN722" i="1"/>
  <c r="AL689" i="1"/>
  <c r="AN646" i="1"/>
  <c r="AM626" i="1"/>
  <c r="AL580" i="1"/>
  <c r="AL719" i="1"/>
  <c r="AN716" i="1"/>
  <c r="AL701" i="1"/>
  <c r="AL683" i="1"/>
  <c r="AN680" i="1"/>
  <c r="AL665" i="1"/>
  <c r="AL647" i="1"/>
  <c r="AL640" i="1"/>
  <c r="AN637" i="1"/>
  <c r="AL620" i="1"/>
  <c r="AL604" i="1"/>
  <c r="AL584" i="1"/>
  <c r="AL568" i="1"/>
  <c r="AL532" i="1"/>
  <c r="AM526" i="1"/>
  <c r="AL547" i="1"/>
  <c r="AL541" i="1"/>
  <c r="AL535" i="1"/>
  <c r="AL526" i="1"/>
  <c r="AN730" i="1"/>
  <c r="AL715" i="1"/>
  <c r="AL703" i="1"/>
  <c r="AN688" i="1"/>
  <c r="AN670" i="1"/>
  <c r="AL655" i="1"/>
  <c r="AM642" i="1"/>
  <c r="AM636" i="1"/>
  <c r="AM630" i="1"/>
  <c r="AM624" i="1"/>
  <c r="AM618" i="1"/>
  <c r="AM612" i="1"/>
  <c r="AM606" i="1"/>
  <c r="AM600" i="1"/>
  <c r="AM594" i="1"/>
  <c r="AM588" i="1"/>
  <c r="AM582" i="1"/>
  <c r="AM576" i="1"/>
  <c r="AM570" i="1"/>
  <c r="AM564" i="1"/>
  <c r="AM558" i="1"/>
  <c r="AM552" i="1"/>
  <c r="AM546" i="1"/>
  <c r="AM540" i="1"/>
  <c r="AM534" i="1"/>
  <c r="AN526" i="1"/>
  <c r="AN664" i="1"/>
  <c r="AL543" i="1"/>
  <c r="AL537" i="1"/>
  <c r="AL531" i="1"/>
  <c r="AL523" i="1"/>
  <c r="AL721" i="1"/>
  <c r="AL697" i="1"/>
  <c r="AL673" i="1"/>
  <c r="AL720" i="1"/>
  <c r="AL708" i="1"/>
  <c r="AL702" i="1"/>
  <c r="AL696" i="1"/>
  <c r="AL690" i="1"/>
  <c r="AL684" i="1"/>
  <c r="AL678" i="1"/>
  <c r="AL672" i="1"/>
  <c r="AL666" i="1"/>
  <c r="AL660" i="1"/>
  <c r="AL654" i="1"/>
  <c r="AM648" i="1"/>
  <c r="AN645" i="1"/>
  <c r="AL727" i="1"/>
  <c r="AL709" i="1"/>
  <c r="AN694" i="1"/>
  <c r="AN676" i="1"/>
  <c r="AL661" i="1"/>
  <c r="AN726" i="1"/>
  <c r="AL717" i="1"/>
  <c r="AN708" i="1"/>
  <c r="AL705" i="1"/>
  <c r="AN702" i="1"/>
  <c r="AL699" i="1"/>
  <c r="AN696" i="1"/>
  <c r="AL693" i="1"/>
  <c r="AN690" i="1"/>
  <c r="AL687" i="1"/>
  <c r="AN684" i="1"/>
  <c r="AL681" i="1"/>
  <c r="AN678" i="1"/>
  <c r="AL675" i="1"/>
  <c r="AN672" i="1"/>
  <c r="AL669" i="1"/>
  <c r="AN666" i="1"/>
  <c r="AL663" i="1"/>
  <c r="AN660" i="1"/>
  <c r="AL657" i="1"/>
  <c r="AL651" i="1"/>
  <c r="AN648" i="1"/>
  <c r="AL644" i="1"/>
  <c r="AN528" i="1"/>
  <c r="AN520" i="1"/>
  <c r="AN724" i="1"/>
  <c r="AN706" i="1"/>
  <c r="AL691" i="1"/>
  <c r="AL679" i="1"/>
  <c r="AN658" i="1"/>
  <c r="AL726" i="1"/>
  <c r="AL729" i="1"/>
  <c r="AL723" i="1"/>
  <c r="AL711" i="1"/>
  <c r="AL641" i="1"/>
  <c r="AL635" i="1"/>
  <c r="AL629" i="1"/>
  <c r="AL623" i="1"/>
  <c r="AL617" i="1"/>
  <c r="AM572" i="1"/>
  <c r="AM566" i="1"/>
  <c r="AM560" i="1"/>
  <c r="AM554" i="1"/>
  <c r="AM548" i="1"/>
  <c r="AM542" i="1"/>
  <c r="AM536" i="1"/>
  <c r="AL525" i="1"/>
  <c r="AN712" i="1"/>
  <c r="AL685" i="1"/>
  <c r="AL649" i="1"/>
  <c r="AL714" i="1"/>
  <c r="AN720" i="1"/>
  <c r="AM719" i="1"/>
  <c r="AM713" i="1"/>
  <c r="AM689" i="1"/>
  <c r="AM683" i="1"/>
  <c r="AM677" i="1"/>
  <c r="AM671" i="1"/>
  <c r="AM665" i="1"/>
  <c r="AM659" i="1"/>
  <c r="AM653" i="1"/>
  <c r="AN578" i="1"/>
  <c r="AN572" i="1"/>
  <c r="AN566" i="1"/>
  <c r="AN560" i="1"/>
  <c r="AN554" i="1"/>
  <c r="AN548" i="1"/>
  <c r="AL545" i="1"/>
  <c r="AN542" i="1"/>
  <c r="AL539" i="1"/>
  <c r="AN536" i="1"/>
  <c r="AL533" i="1"/>
  <c r="AM524" i="1"/>
  <c r="AM733" i="1"/>
  <c r="AN718" i="1"/>
  <c r="AN700" i="1"/>
  <c r="AN682" i="1"/>
  <c r="AL667" i="1"/>
  <c r="AL732" i="1"/>
  <c r="AN732" i="1"/>
  <c r="AN714" i="1"/>
  <c r="AM731" i="1"/>
  <c r="AM725" i="1"/>
  <c r="AM707" i="1"/>
  <c r="AM701" i="1"/>
  <c r="AM695" i="1"/>
  <c r="AL728" i="1"/>
  <c r="AL722" i="1"/>
  <c r="AL716" i="1"/>
  <c r="AL710" i="1"/>
  <c r="AL704" i="1"/>
  <c r="AL698" i="1"/>
  <c r="AL692" i="1"/>
  <c r="AL686" i="1"/>
  <c r="AL680" i="1"/>
  <c r="AL674" i="1"/>
  <c r="AL668" i="1"/>
  <c r="AL662" i="1"/>
  <c r="AL656" i="1"/>
  <c r="AL650" i="1"/>
  <c r="AN530" i="1"/>
  <c r="AN522" i="1"/>
  <c r="AL646" i="1"/>
  <c r="AM640" i="1"/>
  <c r="AM634" i="1"/>
  <c r="AM628" i="1"/>
  <c r="AM622" i="1"/>
  <c r="AM616" i="1"/>
  <c r="AM610" i="1"/>
  <c r="AM604" i="1"/>
  <c r="AM598" i="1"/>
  <c r="AM592" i="1"/>
  <c r="AM586" i="1"/>
  <c r="AM580" i="1"/>
  <c r="AM574" i="1"/>
  <c r="AM568" i="1"/>
  <c r="AM562" i="1"/>
  <c r="AM556" i="1"/>
  <c r="AM550" i="1"/>
  <c r="AM544" i="1"/>
  <c r="AM538" i="1"/>
  <c r="AM532" i="1"/>
  <c r="AL609" i="1"/>
  <c r="AN609" i="1"/>
  <c r="AL597" i="1"/>
  <c r="AN597" i="1"/>
  <c r="AL579" i="1"/>
  <c r="AN579" i="1"/>
  <c r="AL573" i="1"/>
  <c r="AN573" i="1"/>
  <c r="AL567" i="1"/>
  <c r="AN567" i="1"/>
  <c r="AL561" i="1"/>
  <c r="AN561" i="1"/>
  <c r="AL555" i="1"/>
  <c r="AN555" i="1"/>
  <c r="AL549" i="1"/>
  <c r="AN549" i="1"/>
  <c r="AM647" i="1"/>
  <c r="AM644" i="1"/>
  <c r="AL733" i="1"/>
  <c r="AN647" i="1"/>
  <c r="AL611" i="1"/>
  <c r="AN611" i="1"/>
  <c r="AL605" i="1"/>
  <c r="AN605" i="1"/>
  <c r="AL599" i="1"/>
  <c r="AN599" i="1"/>
  <c r="AL593" i="1"/>
  <c r="AN593" i="1"/>
  <c r="AL587" i="1"/>
  <c r="AN587" i="1"/>
  <c r="AL581" i="1"/>
  <c r="AN581" i="1"/>
  <c r="AL575" i="1"/>
  <c r="AN575" i="1"/>
  <c r="AL569" i="1"/>
  <c r="AN569" i="1"/>
  <c r="AL563" i="1"/>
  <c r="AN563" i="1"/>
  <c r="AL557" i="1"/>
  <c r="AN557" i="1"/>
  <c r="AL551" i="1"/>
  <c r="AN551" i="1"/>
  <c r="AM646" i="1"/>
  <c r="AL643" i="1"/>
  <c r="AL637" i="1"/>
  <c r="AL631" i="1"/>
  <c r="AL625" i="1"/>
  <c r="AL619" i="1"/>
  <c r="AL613" i="1"/>
  <c r="AL603" i="1"/>
  <c r="AN603" i="1"/>
  <c r="AN654" i="1"/>
  <c r="AL607" i="1"/>
  <c r="AN607" i="1"/>
  <c r="AL601" i="1"/>
  <c r="AN601" i="1"/>
  <c r="AL583" i="1"/>
  <c r="AN583" i="1"/>
  <c r="AL577" i="1"/>
  <c r="AN577" i="1"/>
  <c r="AL571" i="1"/>
  <c r="AN571" i="1"/>
  <c r="AL565" i="1"/>
  <c r="AN565" i="1"/>
  <c r="AL553" i="1"/>
  <c r="AN553" i="1"/>
  <c r="AL591" i="1"/>
  <c r="AN591" i="1"/>
  <c r="AN652" i="1"/>
  <c r="AL595" i="1"/>
  <c r="AN595" i="1"/>
  <c r="AM732" i="1"/>
  <c r="AM726" i="1"/>
  <c r="AM722" i="1"/>
  <c r="AM716" i="1"/>
  <c r="AM712" i="1"/>
  <c r="AM708" i="1"/>
  <c r="AM702" i="1"/>
  <c r="AM696" i="1"/>
  <c r="AM690" i="1"/>
  <c r="AM682" i="1"/>
  <c r="AM678" i="1"/>
  <c r="AM672" i="1"/>
  <c r="AM668" i="1"/>
  <c r="AM662" i="1"/>
  <c r="AM658" i="1"/>
  <c r="AM654" i="1"/>
  <c r="AM652" i="1"/>
  <c r="AL648" i="1"/>
  <c r="AL585" i="1"/>
  <c r="AN585" i="1"/>
  <c r="AN656" i="1"/>
  <c r="AN650" i="1"/>
  <c r="AL589" i="1"/>
  <c r="AN589" i="1"/>
  <c r="AL559" i="1"/>
  <c r="AN559" i="1"/>
  <c r="AM730" i="1"/>
  <c r="AM728" i="1"/>
  <c r="AM724" i="1"/>
  <c r="AM720" i="1"/>
  <c r="AM718" i="1"/>
  <c r="AM714" i="1"/>
  <c r="AM710" i="1"/>
  <c r="AM706" i="1"/>
  <c r="AM704" i="1"/>
  <c r="AM700" i="1"/>
  <c r="AM698" i="1"/>
  <c r="AM694" i="1"/>
  <c r="AM692" i="1"/>
  <c r="AM688" i="1"/>
  <c r="AM686" i="1"/>
  <c r="AM684" i="1"/>
  <c r="AM680" i="1"/>
  <c r="AM676" i="1"/>
  <c r="AM674" i="1"/>
  <c r="AM670" i="1"/>
  <c r="AM666" i="1"/>
  <c r="AM664" i="1"/>
  <c r="AM660" i="1"/>
  <c r="AM656" i="1"/>
  <c r="AM650" i="1"/>
  <c r="AL645" i="1"/>
  <c r="AL639" i="1"/>
  <c r="AL633" i="1"/>
  <c r="AL627" i="1"/>
  <c r="AL621" i="1"/>
  <c r="AL615" i="1"/>
  <c r="AN547" i="1"/>
  <c r="AN545" i="1"/>
  <c r="AN543" i="1"/>
  <c r="AN541" i="1"/>
  <c r="AN539" i="1"/>
  <c r="AN537" i="1"/>
  <c r="AN535" i="1"/>
  <c r="AN533" i="1"/>
  <c r="AN531" i="1"/>
  <c r="AN529" i="1"/>
  <c r="AN527" i="1"/>
  <c r="AN525" i="1"/>
  <c r="AN523" i="1"/>
  <c r="AN521" i="1"/>
  <c r="AN519" i="1"/>
  <c r="B25" i="3"/>
  <c r="B5" i="3"/>
  <c r="A33" i="3"/>
  <c r="A15" i="3"/>
  <c r="AI305" i="1" l="1"/>
  <c r="AJ305" i="1"/>
  <c r="AK305" i="1"/>
  <c r="AN305" i="1" l="1"/>
  <c r="AL305" i="1"/>
  <c r="AM305" i="1"/>
  <c r="AK831" i="1" l="1"/>
  <c r="AJ831" i="1"/>
  <c r="AM831" i="1" s="1"/>
  <c r="AI831" i="1"/>
  <c r="AK830" i="1"/>
  <c r="AJ830" i="1"/>
  <c r="AI830" i="1"/>
  <c r="AK829" i="1"/>
  <c r="AJ829" i="1"/>
  <c r="AI829" i="1"/>
  <c r="AK828" i="1"/>
  <c r="AJ828" i="1"/>
  <c r="AI828" i="1"/>
  <c r="AK827" i="1"/>
  <c r="AJ827" i="1"/>
  <c r="AM827" i="1" s="1"/>
  <c r="AI827" i="1"/>
  <c r="AK826" i="1"/>
  <c r="AJ826" i="1"/>
  <c r="AI826" i="1"/>
  <c r="AK825" i="1"/>
  <c r="AJ825" i="1"/>
  <c r="AI825" i="1"/>
  <c r="AK824" i="1"/>
  <c r="AJ824" i="1"/>
  <c r="AI824" i="1"/>
  <c r="AK823" i="1"/>
  <c r="AJ823" i="1"/>
  <c r="AM823" i="1" s="1"/>
  <c r="AI823" i="1"/>
  <c r="AK822" i="1"/>
  <c r="AJ822" i="1"/>
  <c r="AI822" i="1"/>
  <c r="AK821" i="1"/>
  <c r="AJ821" i="1"/>
  <c r="AI821" i="1"/>
  <c r="AK820" i="1"/>
  <c r="AJ820" i="1"/>
  <c r="AI820" i="1"/>
  <c r="AK819" i="1"/>
  <c r="AJ819" i="1"/>
  <c r="AM819" i="1" s="1"/>
  <c r="AI819" i="1"/>
  <c r="AK818" i="1"/>
  <c r="AJ818" i="1"/>
  <c r="AI818" i="1"/>
  <c r="AK817" i="1"/>
  <c r="AJ817" i="1"/>
  <c r="AI817" i="1"/>
  <c r="AK816" i="1"/>
  <c r="AJ816" i="1"/>
  <c r="AI816" i="1"/>
  <c r="AK815" i="1"/>
  <c r="AJ815" i="1"/>
  <c r="AM815" i="1" s="1"/>
  <c r="AI815" i="1"/>
  <c r="AK814" i="1"/>
  <c r="AJ814" i="1"/>
  <c r="AI814" i="1"/>
  <c r="AK813" i="1"/>
  <c r="AJ813" i="1"/>
  <c r="AI813" i="1"/>
  <c r="AK812" i="1"/>
  <c r="AJ812" i="1"/>
  <c r="AI812" i="1"/>
  <c r="AK811" i="1"/>
  <c r="AJ811" i="1"/>
  <c r="AI811" i="1"/>
  <c r="AK810" i="1"/>
  <c r="AJ810" i="1"/>
  <c r="AI810" i="1"/>
  <c r="AK809" i="1"/>
  <c r="AJ809" i="1"/>
  <c r="AI809" i="1"/>
  <c r="AK808" i="1"/>
  <c r="AJ808" i="1"/>
  <c r="AI808" i="1"/>
  <c r="AK807" i="1"/>
  <c r="AJ807" i="1"/>
  <c r="AM807" i="1" s="1"/>
  <c r="AI807" i="1"/>
  <c r="AK806" i="1"/>
  <c r="AJ806" i="1"/>
  <c r="AI806" i="1"/>
  <c r="AK805" i="1"/>
  <c r="AJ805" i="1"/>
  <c r="AI805" i="1"/>
  <c r="AK804" i="1"/>
  <c r="AJ804" i="1"/>
  <c r="AI804" i="1"/>
  <c r="AK803" i="1"/>
  <c r="AJ803" i="1"/>
  <c r="AM803" i="1" s="1"/>
  <c r="AI803" i="1"/>
  <c r="AK802" i="1"/>
  <c r="AJ802" i="1"/>
  <c r="AI802" i="1"/>
  <c r="AK801" i="1"/>
  <c r="AJ801" i="1"/>
  <c r="AI801" i="1"/>
  <c r="AK800" i="1"/>
  <c r="AJ800" i="1"/>
  <c r="AI800" i="1"/>
  <c r="AK799" i="1"/>
  <c r="AJ799" i="1"/>
  <c r="AM799" i="1" s="1"/>
  <c r="AI799" i="1"/>
  <c r="AK798" i="1"/>
  <c r="AJ798" i="1"/>
  <c r="AI798" i="1"/>
  <c r="AK797" i="1"/>
  <c r="AJ797" i="1"/>
  <c r="AI797" i="1"/>
  <c r="AK796" i="1"/>
  <c r="AJ796" i="1"/>
  <c r="AI796" i="1"/>
  <c r="AK795" i="1"/>
  <c r="AJ795" i="1"/>
  <c r="AM795" i="1" s="1"/>
  <c r="AI795" i="1"/>
  <c r="AK794" i="1"/>
  <c r="AJ794" i="1"/>
  <c r="AI794" i="1"/>
  <c r="AK793" i="1"/>
  <c r="AJ793" i="1"/>
  <c r="AM793" i="1" s="1"/>
  <c r="AI793" i="1"/>
  <c r="AK792" i="1"/>
  <c r="AJ792" i="1"/>
  <c r="AI792" i="1"/>
  <c r="AK791" i="1"/>
  <c r="AJ791" i="1"/>
  <c r="AM791" i="1" s="1"/>
  <c r="AI791" i="1"/>
  <c r="AK790" i="1"/>
  <c r="AJ790" i="1"/>
  <c r="AI790" i="1"/>
  <c r="AK789" i="1"/>
  <c r="AJ789" i="1"/>
  <c r="AM789" i="1" s="1"/>
  <c r="AI789" i="1"/>
  <c r="AK788" i="1"/>
  <c r="AJ788" i="1"/>
  <c r="AI788" i="1"/>
  <c r="AK787" i="1"/>
  <c r="AJ787" i="1"/>
  <c r="AI787" i="1"/>
  <c r="AK786" i="1"/>
  <c r="AJ786" i="1"/>
  <c r="AI786" i="1"/>
  <c r="AK785" i="1"/>
  <c r="AJ785" i="1"/>
  <c r="AI785" i="1"/>
  <c r="AK784" i="1"/>
  <c r="AJ784" i="1"/>
  <c r="AI784" i="1"/>
  <c r="AK783" i="1"/>
  <c r="AJ783" i="1"/>
  <c r="AI783" i="1"/>
  <c r="AK782" i="1"/>
  <c r="AJ782" i="1"/>
  <c r="AI782" i="1"/>
  <c r="AK781" i="1"/>
  <c r="AJ781" i="1"/>
  <c r="AI781" i="1"/>
  <c r="AK780" i="1"/>
  <c r="AJ780" i="1"/>
  <c r="AI780" i="1"/>
  <c r="AK779" i="1"/>
  <c r="AJ779" i="1"/>
  <c r="AI779" i="1"/>
  <c r="AK778" i="1"/>
  <c r="AJ778" i="1"/>
  <c r="AI778" i="1"/>
  <c r="AK777" i="1"/>
  <c r="AJ777" i="1"/>
  <c r="AM777" i="1" s="1"/>
  <c r="AI777" i="1"/>
  <c r="AK776" i="1"/>
  <c r="AJ776" i="1"/>
  <c r="AI776" i="1"/>
  <c r="AK775" i="1"/>
  <c r="AJ775" i="1"/>
  <c r="AM775" i="1" s="1"/>
  <c r="AI775" i="1"/>
  <c r="AK774" i="1"/>
  <c r="AJ774" i="1"/>
  <c r="AI774" i="1"/>
  <c r="AK773" i="1"/>
  <c r="AJ773" i="1"/>
  <c r="AI773" i="1"/>
  <c r="AK772" i="1"/>
  <c r="AJ772" i="1"/>
  <c r="AI772" i="1"/>
  <c r="AK771" i="1"/>
  <c r="AJ771" i="1"/>
  <c r="AI771" i="1"/>
  <c r="AK770" i="1"/>
  <c r="AJ770" i="1"/>
  <c r="AI770" i="1"/>
  <c r="AK769" i="1"/>
  <c r="AJ769" i="1"/>
  <c r="AI769" i="1"/>
  <c r="AK768" i="1"/>
  <c r="AJ768" i="1"/>
  <c r="AI768" i="1"/>
  <c r="AK767" i="1"/>
  <c r="AJ767" i="1"/>
  <c r="AI767" i="1"/>
  <c r="AN767" i="1" s="1"/>
  <c r="AK766" i="1"/>
  <c r="AJ766" i="1"/>
  <c r="AI766" i="1"/>
  <c r="AK765" i="1"/>
  <c r="AJ765" i="1"/>
  <c r="AI765" i="1"/>
  <c r="AK764" i="1"/>
  <c r="AJ764" i="1"/>
  <c r="AI764" i="1"/>
  <c r="AK763" i="1"/>
  <c r="AJ763" i="1"/>
  <c r="AI763" i="1"/>
  <c r="AK762" i="1"/>
  <c r="AJ762" i="1"/>
  <c r="AI762" i="1"/>
  <c r="AK761" i="1"/>
  <c r="AJ761" i="1"/>
  <c r="AI761" i="1"/>
  <c r="AK760" i="1"/>
  <c r="AJ760" i="1"/>
  <c r="AI760" i="1"/>
  <c r="AK759" i="1"/>
  <c r="AJ759" i="1"/>
  <c r="AI759" i="1"/>
  <c r="AK758" i="1"/>
  <c r="AJ758" i="1"/>
  <c r="AI758" i="1"/>
  <c r="AK757" i="1"/>
  <c r="AJ757" i="1"/>
  <c r="AI757" i="1"/>
  <c r="AK756" i="1"/>
  <c r="AJ756" i="1"/>
  <c r="AI756" i="1"/>
  <c r="AK755" i="1"/>
  <c r="AJ755" i="1"/>
  <c r="AI755" i="1"/>
  <c r="AK754" i="1"/>
  <c r="AJ754" i="1"/>
  <c r="AI754" i="1"/>
  <c r="AK753" i="1"/>
  <c r="AJ753" i="1"/>
  <c r="AI753" i="1"/>
  <c r="AK752" i="1"/>
  <c r="AJ752" i="1"/>
  <c r="AI752" i="1"/>
  <c r="AK751" i="1"/>
  <c r="AJ751" i="1"/>
  <c r="AI751" i="1"/>
  <c r="AK750" i="1"/>
  <c r="AJ750" i="1"/>
  <c r="AI750" i="1"/>
  <c r="AK749" i="1"/>
  <c r="AJ749" i="1"/>
  <c r="AI749" i="1"/>
  <c r="AN749" i="1" s="1"/>
  <c r="AK748" i="1"/>
  <c r="AJ748" i="1"/>
  <c r="AI748" i="1"/>
  <c r="AK747" i="1"/>
  <c r="AJ747" i="1"/>
  <c r="AI747" i="1"/>
  <c r="AK746" i="1"/>
  <c r="AJ746" i="1"/>
  <c r="AI746" i="1"/>
  <c r="AK745" i="1"/>
  <c r="AJ745" i="1"/>
  <c r="AI745" i="1"/>
  <c r="AK744" i="1"/>
  <c r="AJ744" i="1"/>
  <c r="AI744" i="1"/>
  <c r="AK743" i="1"/>
  <c r="AJ743" i="1"/>
  <c r="AI743" i="1"/>
  <c r="AK742" i="1"/>
  <c r="AJ742" i="1"/>
  <c r="AI742" i="1"/>
  <c r="AK741" i="1"/>
  <c r="AJ741" i="1"/>
  <c r="AI741" i="1"/>
  <c r="AK740" i="1"/>
  <c r="AJ740" i="1"/>
  <c r="AI740" i="1"/>
  <c r="AK739" i="1"/>
  <c r="AJ739" i="1"/>
  <c r="AI739" i="1"/>
  <c r="AK738" i="1"/>
  <c r="AJ738" i="1"/>
  <c r="AI738" i="1"/>
  <c r="AK737" i="1"/>
  <c r="AJ737" i="1"/>
  <c r="AI737" i="1"/>
  <c r="AN737" i="1" s="1"/>
  <c r="AK736" i="1"/>
  <c r="AJ736" i="1"/>
  <c r="AI736" i="1"/>
  <c r="AK735" i="1"/>
  <c r="AJ735" i="1"/>
  <c r="AI735" i="1"/>
  <c r="AN735" i="1" s="1"/>
  <c r="AK734" i="1"/>
  <c r="AJ734" i="1"/>
  <c r="AI734" i="1"/>
  <c r="AN765" i="1" l="1"/>
  <c r="AN769" i="1"/>
  <c r="AN751" i="1"/>
  <c r="AN772" i="1"/>
  <c r="AN739" i="1"/>
  <c r="AN796" i="1"/>
  <c r="AN740" i="1"/>
  <c r="AM741" i="1"/>
  <c r="AM745" i="1"/>
  <c r="AM757" i="1"/>
  <c r="AM761" i="1"/>
  <c r="AM765" i="1"/>
  <c r="AM769" i="1"/>
  <c r="AN773" i="1"/>
  <c r="AN781" i="1"/>
  <c r="AN778" i="1"/>
  <c r="AN786" i="1"/>
  <c r="AN790" i="1"/>
  <c r="AN785" i="1"/>
  <c r="AN771" i="1"/>
  <c r="AN748" i="1"/>
  <c r="AN752" i="1"/>
  <c r="AN764" i="1"/>
  <c r="AN750" i="1"/>
  <c r="AN754" i="1"/>
  <c r="AN766" i="1"/>
  <c r="AM801" i="1"/>
  <c r="AM805" i="1"/>
  <c r="AM809" i="1"/>
  <c r="AM813" i="1"/>
  <c r="AM817" i="1"/>
  <c r="AM821" i="1"/>
  <c r="AM825" i="1"/>
  <c r="AM829" i="1"/>
  <c r="AN774" i="1"/>
  <c r="AN798" i="1"/>
  <c r="AM743" i="1"/>
  <c r="AM747" i="1"/>
  <c r="AM755" i="1"/>
  <c r="AM759" i="1"/>
  <c r="AM763" i="1"/>
  <c r="AM767" i="1"/>
  <c r="AM771" i="1"/>
  <c r="AN779" i="1"/>
  <c r="AN783" i="1"/>
  <c r="AM811" i="1"/>
  <c r="AN788" i="1"/>
  <c r="AN755" i="1"/>
  <c r="AN759" i="1"/>
  <c r="AN763" i="1"/>
  <c r="AM737" i="1"/>
  <c r="AN741" i="1"/>
  <c r="AN745" i="1"/>
  <c r="AN760" i="1"/>
  <c r="AN775" i="1"/>
  <c r="AM797" i="1"/>
  <c r="AN738" i="1"/>
  <c r="AM749" i="1"/>
  <c r="AN753" i="1"/>
  <c r="AM779" i="1"/>
  <c r="AM783" i="1"/>
  <c r="AN787" i="1"/>
  <c r="AN742" i="1"/>
  <c r="AM753" i="1"/>
  <c r="AN757" i="1"/>
  <c r="AN761" i="1"/>
  <c r="AM787" i="1"/>
  <c r="AM735" i="1"/>
  <c r="AM739" i="1"/>
  <c r="AN743" i="1"/>
  <c r="AN747" i="1"/>
  <c r="AN758" i="1"/>
  <c r="AN762" i="1"/>
  <c r="AM773" i="1"/>
  <c r="AN777" i="1"/>
  <c r="AN831" i="1"/>
  <c r="AM751" i="1"/>
  <c r="AM781" i="1"/>
  <c r="AM785" i="1"/>
  <c r="AM800" i="1"/>
  <c r="AL800" i="1"/>
  <c r="AN800" i="1"/>
  <c r="AM782" i="1"/>
  <c r="AL782" i="1"/>
  <c r="AN782" i="1"/>
  <c r="AN734" i="1"/>
  <c r="AM756" i="1"/>
  <c r="AL756" i="1"/>
  <c r="AN756" i="1"/>
  <c r="AM734" i="1"/>
  <c r="AL734" i="1"/>
  <c r="AM768" i="1"/>
  <c r="AL768" i="1"/>
  <c r="AN801" i="1"/>
  <c r="AL801" i="1"/>
  <c r="AN805" i="1"/>
  <c r="AL805" i="1"/>
  <c r="AN809" i="1"/>
  <c r="AL809" i="1"/>
  <c r="AN813" i="1"/>
  <c r="AL813" i="1"/>
  <c r="AN817" i="1"/>
  <c r="AL817" i="1"/>
  <c r="AN821" i="1"/>
  <c r="AL821" i="1"/>
  <c r="AN825" i="1"/>
  <c r="AL825" i="1"/>
  <c r="AM746" i="1"/>
  <c r="AL746" i="1"/>
  <c r="AN768" i="1"/>
  <c r="AM776" i="1"/>
  <c r="AL776" i="1"/>
  <c r="AN776" i="1"/>
  <c r="AN736" i="1"/>
  <c r="AM736" i="1"/>
  <c r="AL736" i="1"/>
  <c r="AN803" i="1"/>
  <c r="AL803" i="1"/>
  <c r="AN807" i="1"/>
  <c r="AL807" i="1"/>
  <c r="AN811" i="1"/>
  <c r="AL811" i="1"/>
  <c r="AN815" i="1"/>
  <c r="AL815" i="1"/>
  <c r="AN819" i="1"/>
  <c r="AL819" i="1"/>
  <c r="AN823" i="1"/>
  <c r="AL823" i="1"/>
  <c r="AN827" i="1"/>
  <c r="AL827" i="1"/>
  <c r="AM792" i="1"/>
  <c r="AL792" i="1"/>
  <c r="AN792" i="1"/>
  <c r="AM772" i="1"/>
  <c r="AL772" i="1"/>
  <c r="AN829" i="1"/>
  <c r="AL829" i="1"/>
  <c r="AM758" i="1"/>
  <c r="AL758" i="1"/>
  <c r="AM794" i="1"/>
  <c r="AL794" i="1"/>
  <c r="AN794" i="1"/>
  <c r="AM744" i="1"/>
  <c r="AL744" i="1"/>
  <c r="AM780" i="1"/>
  <c r="AL780" i="1"/>
  <c r="AN791" i="1"/>
  <c r="AL791" i="1"/>
  <c r="AM748" i="1"/>
  <c r="AL748" i="1"/>
  <c r="AM784" i="1"/>
  <c r="AL784" i="1"/>
  <c r="AN784" i="1"/>
  <c r="AN744" i="1"/>
  <c r="AM752" i="1"/>
  <c r="AL752" i="1"/>
  <c r="AM770" i="1"/>
  <c r="AL770" i="1"/>
  <c r="AN770" i="1"/>
  <c r="AN780" i="1"/>
  <c r="AN799" i="1"/>
  <c r="AL799" i="1"/>
  <c r="AM760" i="1"/>
  <c r="AL760" i="1"/>
  <c r="AN789" i="1"/>
  <c r="AL789" i="1"/>
  <c r="AM796" i="1"/>
  <c r="AL796" i="1"/>
  <c r="AN746" i="1"/>
  <c r="AM742" i="1"/>
  <c r="AL742" i="1"/>
  <c r="AM766" i="1"/>
  <c r="AL766" i="1"/>
  <c r="AM790" i="1"/>
  <c r="AL790" i="1"/>
  <c r="AN797" i="1"/>
  <c r="AL797" i="1"/>
  <c r="AN804" i="1"/>
  <c r="AM804" i="1"/>
  <c r="AL804" i="1"/>
  <c r="AN808" i="1"/>
  <c r="AM808" i="1"/>
  <c r="AL808" i="1"/>
  <c r="AN812" i="1"/>
  <c r="AM812" i="1"/>
  <c r="AL812" i="1"/>
  <c r="AN816" i="1"/>
  <c r="AM816" i="1"/>
  <c r="AL816" i="1"/>
  <c r="AN820" i="1"/>
  <c r="AM820" i="1"/>
  <c r="AL820" i="1"/>
  <c r="AN824" i="1"/>
  <c r="AM824" i="1"/>
  <c r="AL824" i="1"/>
  <c r="AN828" i="1"/>
  <c r="AM828" i="1"/>
  <c r="AL828" i="1"/>
  <c r="AM750" i="1"/>
  <c r="AL750" i="1"/>
  <c r="AM774" i="1"/>
  <c r="AL774" i="1"/>
  <c r="AM798" i="1"/>
  <c r="AL798" i="1"/>
  <c r="AM740" i="1"/>
  <c r="AL740" i="1"/>
  <c r="AM764" i="1"/>
  <c r="AL764" i="1"/>
  <c r="AM788" i="1"/>
  <c r="AL788" i="1"/>
  <c r="AN795" i="1"/>
  <c r="AL795" i="1"/>
  <c r="AM754" i="1"/>
  <c r="AL754" i="1"/>
  <c r="AM778" i="1"/>
  <c r="AL778" i="1"/>
  <c r="AN802" i="1"/>
  <c r="AM802" i="1"/>
  <c r="AL802" i="1"/>
  <c r="AN806" i="1"/>
  <c r="AM806" i="1"/>
  <c r="AL806" i="1"/>
  <c r="AN810" i="1"/>
  <c r="AM810" i="1"/>
  <c r="AL810" i="1"/>
  <c r="AN814" i="1"/>
  <c r="AM814" i="1"/>
  <c r="AL814" i="1"/>
  <c r="AN818" i="1"/>
  <c r="AM818" i="1"/>
  <c r="AL818" i="1"/>
  <c r="AN822" i="1"/>
  <c r="AM822" i="1"/>
  <c r="AL822" i="1"/>
  <c r="AN826" i="1"/>
  <c r="AM826" i="1"/>
  <c r="AL826" i="1"/>
  <c r="AN830" i="1"/>
  <c r="AM830" i="1"/>
  <c r="AL830" i="1"/>
  <c r="AM738" i="1"/>
  <c r="AL738" i="1"/>
  <c r="AM762" i="1"/>
  <c r="AL762" i="1"/>
  <c r="AM786" i="1"/>
  <c r="AL786" i="1"/>
  <c r="AN793" i="1"/>
  <c r="AL793" i="1"/>
  <c r="AL735" i="1"/>
  <c r="AL737" i="1"/>
  <c r="AL739" i="1"/>
  <c r="AL741" i="1"/>
  <c r="AL743" i="1"/>
  <c r="AL745" i="1"/>
  <c r="AL747" i="1"/>
  <c r="AL749" i="1"/>
  <c r="AL751" i="1"/>
  <c r="AL753" i="1"/>
  <c r="AL755" i="1"/>
  <c r="AL757" i="1"/>
  <c r="AL759" i="1"/>
  <c r="AL761" i="1"/>
  <c r="AL763" i="1"/>
  <c r="AL765" i="1"/>
  <c r="AL767" i="1"/>
  <c r="AL769" i="1"/>
  <c r="AL771" i="1"/>
  <c r="AL773" i="1"/>
  <c r="AL775" i="1"/>
  <c r="AL777" i="1"/>
  <c r="AL779" i="1"/>
  <c r="AL781" i="1"/>
  <c r="AL783" i="1"/>
  <c r="AL785" i="1"/>
  <c r="AL787" i="1"/>
  <c r="AL831" i="1"/>
  <c r="AI141" i="1" l="1"/>
  <c r="AJ141" i="1"/>
  <c r="AK141" i="1"/>
  <c r="AI142" i="1"/>
  <c r="AJ142" i="1"/>
  <c r="AK142" i="1"/>
  <c r="AI143" i="1"/>
  <c r="AJ143" i="1"/>
  <c r="AK143" i="1"/>
  <c r="AI144" i="1"/>
  <c r="AJ144" i="1"/>
  <c r="AK144" i="1"/>
  <c r="AI145" i="1"/>
  <c r="AJ145" i="1"/>
  <c r="AK145" i="1"/>
  <c r="AI146" i="1"/>
  <c r="AJ146" i="1"/>
  <c r="AK146" i="1"/>
  <c r="AI147" i="1"/>
  <c r="AJ147" i="1"/>
  <c r="AK147" i="1"/>
  <c r="AI148" i="1"/>
  <c r="AJ148" i="1"/>
  <c r="AK148" i="1"/>
  <c r="AI149" i="1"/>
  <c r="AJ149" i="1"/>
  <c r="AK149" i="1"/>
  <c r="AI150" i="1"/>
  <c r="AJ150" i="1"/>
  <c r="AK150" i="1"/>
  <c r="AI151" i="1"/>
  <c r="AJ151" i="1"/>
  <c r="AK151" i="1"/>
  <c r="AI152" i="1"/>
  <c r="AJ152" i="1"/>
  <c r="AK152" i="1"/>
  <c r="AI153" i="1"/>
  <c r="AJ153" i="1"/>
  <c r="AK153" i="1"/>
  <c r="AI154" i="1"/>
  <c r="AJ154" i="1"/>
  <c r="AK154" i="1"/>
  <c r="AI155" i="1"/>
  <c r="AJ155" i="1"/>
  <c r="AK155" i="1"/>
  <c r="AI156" i="1"/>
  <c r="AJ156" i="1"/>
  <c r="AK156" i="1"/>
  <c r="AI157" i="1"/>
  <c r="AJ157" i="1"/>
  <c r="AK157" i="1"/>
  <c r="AI158" i="1"/>
  <c r="AJ158" i="1"/>
  <c r="AK158" i="1"/>
  <c r="AI159" i="1"/>
  <c r="AJ159" i="1"/>
  <c r="AK159" i="1"/>
  <c r="AI160" i="1"/>
  <c r="AJ160" i="1"/>
  <c r="AK160" i="1"/>
  <c r="AI161" i="1"/>
  <c r="AJ161" i="1"/>
  <c r="AK161" i="1"/>
  <c r="AI162" i="1"/>
  <c r="AJ162" i="1"/>
  <c r="AK162" i="1"/>
  <c r="AI163" i="1"/>
  <c r="AJ163" i="1"/>
  <c r="AK163" i="1"/>
  <c r="AI164" i="1"/>
  <c r="AJ164" i="1"/>
  <c r="AK164" i="1"/>
  <c r="AI165" i="1"/>
  <c r="AJ165" i="1"/>
  <c r="AK165" i="1"/>
  <c r="AI166" i="1"/>
  <c r="AJ166" i="1"/>
  <c r="AK166" i="1"/>
  <c r="AI167" i="1"/>
  <c r="AJ167" i="1"/>
  <c r="AK167" i="1"/>
  <c r="AI168" i="1"/>
  <c r="AJ168" i="1"/>
  <c r="AK168" i="1"/>
  <c r="AI169" i="1"/>
  <c r="AJ169" i="1"/>
  <c r="AK169" i="1"/>
  <c r="AI170" i="1"/>
  <c r="AJ170" i="1"/>
  <c r="AK170" i="1"/>
  <c r="AI171" i="1"/>
  <c r="AJ171" i="1"/>
  <c r="AK171" i="1"/>
  <c r="AI172" i="1"/>
  <c r="AJ172" i="1"/>
  <c r="AK172" i="1"/>
  <c r="AI173" i="1"/>
  <c r="AJ173" i="1"/>
  <c r="AK173" i="1"/>
  <c r="AI174" i="1"/>
  <c r="AJ174" i="1"/>
  <c r="AK174" i="1"/>
  <c r="AI175" i="1"/>
  <c r="AJ175" i="1"/>
  <c r="AK175" i="1"/>
  <c r="AI176" i="1"/>
  <c r="AJ176" i="1"/>
  <c r="AK176" i="1"/>
  <c r="AI177" i="1"/>
  <c r="AJ177" i="1"/>
  <c r="AK177" i="1"/>
  <c r="AI178" i="1"/>
  <c r="AJ178" i="1"/>
  <c r="AK178" i="1"/>
  <c r="AI179" i="1"/>
  <c r="AJ179" i="1"/>
  <c r="AK179" i="1"/>
  <c r="AI180" i="1"/>
  <c r="AJ180" i="1"/>
  <c r="AK180" i="1"/>
  <c r="AI181" i="1"/>
  <c r="AJ181" i="1"/>
  <c r="AK181" i="1"/>
  <c r="AI182" i="1"/>
  <c r="AJ182" i="1"/>
  <c r="AK182" i="1"/>
  <c r="AI183" i="1"/>
  <c r="AJ183" i="1"/>
  <c r="AK183" i="1"/>
  <c r="AI184" i="1"/>
  <c r="AJ184" i="1"/>
  <c r="AK184" i="1"/>
  <c r="AI185" i="1"/>
  <c r="AJ185" i="1"/>
  <c r="AK185" i="1"/>
  <c r="AI186" i="1"/>
  <c r="AJ186" i="1"/>
  <c r="AK186" i="1"/>
  <c r="AI187" i="1"/>
  <c r="AJ187" i="1"/>
  <c r="AK187" i="1"/>
  <c r="AI188" i="1"/>
  <c r="AJ188" i="1"/>
  <c r="AK188" i="1"/>
  <c r="AI189" i="1"/>
  <c r="AJ189" i="1"/>
  <c r="AK189" i="1"/>
  <c r="AI190" i="1"/>
  <c r="AJ190" i="1"/>
  <c r="AK190" i="1"/>
  <c r="AI191" i="1"/>
  <c r="AJ191" i="1"/>
  <c r="AK191" i="1"/>
  <c r="AI192" i="1"/>
  <c r="AJ192" i="1"/>
  <c r="AK192" i="1"/>
  <c r="AI193" i="1"/>
  <c r="AJ193" i="1"/>
  <c r="AK193" i="1"/>
  <c r="AI194" i="1"/>
  <c r="AJ194" i="1"/>
  <c r="AK194" i="1"/>
  <c r="AI195" i="1"/>
  <c r="AJ195" i="1"/>
  <c r="AK195" i="1"/>
  <c r="AI196" i="1"/>
  <c r="AJ196" i="1"/>
  <c r="AK196" i="1"/>
  <c r="AI197" i="1"/>
  <c r="AJ197" i="1"/>
  <c r="AK197" i="1"/>
  <c r="AI198" i="1"/>
  <c r="AJ198" i="1"/>
  <c r="AK198" i="1"/>
  <c r="AI199" i="1"/>
  <c r="AJ199" i="1"/>
  <c r="AK199" i="1"/>
  <c r="AI200" i="1"/>
  <c r="AJ200" i="1"/>
  <c r="AK200" i="1"/>
  <c r="AI201" i="1"/>
  <c r="AJ201" i="1"/>
  <c r="AK201" i="1"/>
  <c r="AI202" i="1"/>
  <c r="AJ202" i="1"/>
  <c r="AK202" i="1"/>
  <c r="AI203" i="1"/>
  <c r="AJ203" i="1"/>
  <c r="AK203" i="1"/>
  <c r="AI204" i="1"/>
  <c r="AJ204" i="1"/>
  <c r="AK204" i="1"/>
  <c r="AI205" i="1"/>
  <c r="AJ205" i="1"/>
  <c r="AK205" i="1"/>
  <c r="AI206" i="1"/>
  <c r="AJ206" i="1"/>
  <c r="AK206" i="1"/>
  <c r="AI207" i="1"/>
  <c r="AJ207" i="1"/>
  <c r="AK207" i="1"/>
  <c r="AI208" i="1"/>
  <c r="AJ208" i="1"/>
  <c r="AK208" i="1"/>
  <c r="AI209" i="1"/>
  <c r="AJ209" i="1"/>
  <c r="AK209" i="1"/>
  <c r="AI210" i="1"/>
  <c r="AJ210" i="1"/>
  <c r="AK210" i="1"/>
  <c r="AI211" i="1"/>
  <c r="AJ211" i="1"/>
  <c r="AK211" i="1"/>
  <c r="AI212" i="1"/>
  <c r="AJ212" i="1"/>
  <c r="AK212" i="1"/>
  <c r="AI213" i="1"/>
  <c r="AJ213" i="1"/>
  <c r="AK213" i="1"/>
  <c r="AI214" i="1"/>
  <c r="AJ214" i="1"/>
  <c r="AK214" i="1"/>
  <c r="AI215" i="1"/>
  <c r="AJ215" i="1"/>
  <c r="AK215" i="1"/>
  <c r="AI216" i="1"/>
  <c r="AJ216" i="1"/>
  <c r="AK216" i="1"/>
  <c r="AI217" i="1"/>
  <c r="AJ217" i="1"/>
  <c r="AK217" i="1"/>
  <c r="AI218" i="1"/>
  <c r="AJ218" i="1"/>
  <c r="AK218" i="1"/>
  <c r="AI219" i="1"/>
  <c r="AJ219" i="1"/>
  <c r="AK219" i="1"/>
  <c r="AI220" i="1"/>
  <c r="AJ220" i="1"/>
  <c r="AK220" i="1"/>
  <c r="AI221" i="1"/>
  <c r="AJ221" i="1"/>
  <c r="AK221" i="1"/>
  <c r="AI222" i="1"/>
  <c r="AJ222" i="1"/>
  <c r="AK222" i="1"/>
  <c r="AI223" i="1"/>
  <c r="AJ223" i="1"/>
  <c r="AK223" i="1"/>
  <c r="AI224" i="1"/>
  <c r="AJ224" i="1"/>
  <c r="AK224" i="1"/>
  <c r="AI225" i="1"/>
  <c r="AJ225" i="1"/>
  <c r="AK225" i="1"/>
  <c r="AI226" i="1"/>
  <c r="AJ226" i="1"/>
  <c r="AK226" i="1"/>
  <c r="AI227" i="1"/>
  <c r="AJ227" i="1"/>
  <c r="AK227" i="1"/>
  <c r="AI228" i="1"/>
  <c r="AJ228" i="1"/>
  <c r="AK228" i="1"/>
  <c r="AI229" i="1"/>
  <c r="AJ229" i="1"/>
  <c r="AK229" i="1"/>
  <c r="AI230" i="1"/>
  <c r="AJ230" i="1"/>
  <c r="AK230" i="1"/>
  <c r="AI231" i="1"/>
  <c r="AJ231" i="1"/>
  <c r="AK231" i="1"/>
  <c r="AI232" i="1"/>
  <c r="AJ232" i="1"/>
  <c r="AK232" i="1"/>
  <c r="AI233" i="1"/>
  <c r="AJ233" i="1"/>
  <c r="AK233" i="1"/>
  <c r="AI234" i="1"/>
  <c r="AJ234" i="1"/>
  <c r="AK234" i="1"/>
  <c r="AI235" i="1"/>
  <c r="AJ235" i="1"/>
  <c r="AK235" i="1"/>
  <c r="AI236" i="1"/>
  <c r="AJ236" i="1"/>
  <c r="AK236" i="1"/>
  <c r="AI237" i="1"/>
  <c r="AJ237" i="1"/>
  <c r="AK237" i="1"/>
  <c r="AI238" i="1"/>
  <c r="AJ238" i="1"/>
  <c r="AK238" i="1"/>
  <c r="AI239" i="1"/>
  <c r="AJ239" i="1"/>
  <c r="AK239" i="1"/>
  <c r="AI240" i="1"/>
  <c r="AJ240" i="1"/>
  <c r="AK240" i="1"/>
  <c r="AI241" i="1"/>
  <c r="AJ241" i="1"/>
  <c r="AK241" i="1"/>
  <c r="AI242" i="1"/>
  <c r="AJ242" i="1"/>
  <c r="AK242" i="1"/>
  <c r="AI243" i="1"/>
  <c r="AJ243" i="1"/>
  <c r="AK243" i="1"/>
  <c r="AM206" i="1" l="1"/>
  <c r="AM202" i="1"/>
  <c r="AM198" i="1"/>
  <c r="AM194" i="1"/>
  <c r="AM190" i="1"/>
  <c r="AM186" i="1"/>
  <c r="AM182" i="1"/>
  <c r="AM178" i="1"/>
  <c r="AM174" i="1"/>
  <c r="AM170" i="1"/>
  <c r="AM166" i="1"/>
  <c r="AM162" i="1"/>
  <c r="AM158" i="1"/>
  <c r="AM154" i="1"/>
  <c r="AM150" i="1"/>
  <c r="AM146" i="1"/>
  <c r="AM142" i="1"/>
  <c r="AM220" i="1"/>
  <c r="AM216" i="1"/>
  <c r="AM212" i="1"/>
  <c r="AM208" i="1"/>
  <c r="AM204" i="1"/>
  <c r="AM200" i="1"/>
  <c r="AM196" i="1"/>
  <c r="AM192" i="1"/>
  <c r="AM188" i="1"/>
  <c r="AM184" i="1"/>
  <c r="AM180" i="1"/>
  <c r="AM176" i="1"/>
  <c r="AM172" i="1"/>
  <c r="AM168" i="1"/>
  <c r="AM164" i="1"/>
  <c r="AM160" i="1"/>
  <c r="AM156" i="1"/>
  <c r="AM152" i="1"/>
  <c r="AM148" i="1"/>
  <c r="AM144" i="1"/>
  <c r="AL149" i="1"/>
  <c r="AL145" i="1"/>
  <c r="AL141" i="1"/>
  <c r="AN239" i="1"/>
  <c r="AN207" i="1"/>
  <c r="AN203" i="1"/>
  <c r="AN199" i="1"/>
  <c r="AN195" i="1"/>
  <c r="AN191" i="1"/>
  <c r="AN187" i="1"/>
  <c r="AN183" i="1"/>
  <c r="AN179" i="1"/>
  <c r="AN175" i="1"/>
  <c r="AN171" i="1"/>
  <c r="AN163" i="1"/>
  <c r="AN159" i="1"/>
  <c r="AN155" i="1"/>
  <c r="AN151" i="1"/>
  <c r="AN147" i="1"/>
  <c r="AN143" i="1"/>
  <c r="AM242" i="1"/>
  <c r="AL205" i="1"/>
  <c r="AL201" i="1"/>
  <c r="AM232" i="1"/>
  <c r="AM226" i="1"/>
  <c r="AN234" i="1"/>
  <c r="AM228" i="1"/>
  <c r="AL219" i="1"/>
  <c r="AL215" i="1"/>
  <c r="AL211" i="1"/>
  <c r="AM234" i="1"/>
  <c r="AN233" i="1"/>
  <c r="AN226" i="1"/>
  <c r="AN222" i="1"/>
  <c r="AN218" i="1"/>
  <c r="AN214" i="1"/>
  <c r="AN237" i="1"/>
  <c r="AN229" i="1"/>
  <c r="AN241" i="1"/>
  <c r="AL197" i="1"/>
  <c r="AL193" i="1"/>
  <c r="AL189" i="1"/>
  <c r="AL185" i="1"/>
  <c r="AL181" i="1"/>
  <c r="AL177" i="1"/>
  <c r="AL173" i="1"/>
  <c r="AL169" i="1"/>
  <c r="AL165" i="1"/>
  <c r="AN209" i="1"/>
  <c r="AM222" i="1"/>
  <c r="AN228" i="1"/>
  <c r="AN235" i="1"/>
  <c r="AN220" i="1"/>
  <c r="AN216" i="1"/>
  <c r="AN212" i="1"/>
  <c r="AN208" i="1"/>
  <c r="AN204" i="1"/>
  <c r="AN200" i="1"/>
  <c r="AN196" i="1"/>
  <c r="AN192" i="1"/>
  <c r="AN188" i="1"/>
  <c r="AN184" i="1"/>
  <c r="AN180" i="1"/>
  <c r="AN176" i="1"/>
  <c r="AN172" i="1"/>
  <c r="AN168" i="1"/>
  <c r="AN164" i="1"/>
  <c r="AN160" i="1"/>
  <c r="AN156" i="1"/>
  <c r="AL210" i="1"/>
  <c r="AN231" i="1"/>
  <c r="AL227" i="1"/>
  <c r="AL238" i="1"/>
  <c r="AL230" i="1"/>
  <c r="AN223" i="1"/>
  <c r="AN167" i="1"/>
  <c r="AL225" i="1"/>
  <c r="AL206" i="1"/>
  <c r="AL194" i="1"/>
  <c r="AL190" i="1"/>
  <c r="AL186" i="1"/>
  <c r="AL182" i="1"/>
  <c r="AL178" i="1"/>
  <c r="AL174" i="1"/>
  <c r="AL170" i="1"/>
  <c r="AL166" i="1"/>
  <c r="AL162" i="1"/>
  <c r="AL158" i="1"/>
  <c r="AL154" i="1"/>
  <c r="AL150" i="1"/>
  <c r="AL146" i="1"/>
  <c r="AL142" i="1"/>
  <c r="AL217" i="1"/>
  <c r="AN206" i="1"/>
  <c r="AN202" i="1"/>
  <c r="AN198" i="1"/>
  <c r="AN194" i="1"/>
  <c r="AN190" i="1"/>
  <c r="AN186" i="1"/>
  <c r="AN182" i="1"/>
  <c r="AN178" i="1"/>
  <c r="AN174" i="1"/>
  <c r="AN170" i="1"/>
  <c r="AN166" i="1"/>
  <c r="AN162" i="1"/>
  <c r="AN158" i="1"/>
  <c r="AL232" i="1"/>
  <c r="AL235" i="1"/>
  <c r="AN232" i="1"/>
  <c r="AL228" i="1"/>
  <c r="AM224" i="1"/>
  <c r="AN221" i="1"/>
  <c r="AN217" i="1"/>
  <c r="AN213" i="1"/>
  <c r="AL209" i="1"/>
  <c r="AL198" i="1"/>
  <c r="AL161" i="1"/>
  <c r="AL157" i="1"/>
  <c r="AL153" i="1"/>
  <c r="AL243" i="1"/>
  <c r="AM238" i="1"/>
  <c r="AL231" i="1"/>
  <c r="AN224" i="1"/>
  <c r="AL220" i="1"/>
  <c r="AN205" i="1"/>
  <c r="AN201" i="1"/>
  <c r="AN197" i="1"/>
  <c r="AN193" i="1"/>
  <c r="AN189" i="1"/>
  <c r="AN185" i="1"/>
  <c r="AN181" i="1"/>
  <c r="AN177" i="1"/>
  <c r="AN173" i="1"/>
  <c r="AN169" i="1"/>
  <c r="AN165" i="1"/>
  <c r="AN161" i="1"/>
  <c r="AN157" i="1"/>
  <c r="AN153" i="1"/>
  <c r="AN149" i="1"/>
  <c r="AN145" i="1"/>
  <c r="AN141" i="1"/>
  <c r="AN210" i="1"/>
  <c r="AN243" i="1"/>
  <c r="AL239" i="1"/>
  <c r="AN242" i="1"/>
  <c r="AN238" i="1"/>
  <c r="AL234" i="1"/>
  <c r="AM230" i="1"/>
  <c r="AN227" i="1"/>
  <c r="AL223" i="1"/>
  <c r="AL208" i="1"/>
  <c r="AN240" i="1"/>
  <c r="AL221" i="1"/>
  <c r="AL213" i="1"/>
  <c r="AL241" i="1"/>
  <c r="AL237" i="1"/>
  <c r="AN230" i="1"/>
  <c r="AN219" i="1"/>
  <c r="AN215" i="1"/>
  <c r="AN211" i="1"/>
  <c r="AL151" i="1"/>
  <c r="AL147" i="1"/>
  <c r="AL143" i="1"/>
  <c r="AN236" i="1"/>
  <c r="AN225" i="1"/>
  <c r="AL233" i="1"/>
  <c r="AL226" i="1"/>
  <c r="AM218" i="1"/>
  <c r="AM214" i="1"/>
  <c r="AM210" i="1"/>
  <c r="AL207" i="1"/>
  <c r="AL203" i="1"/>
  <c r="AL199" i="1"/>
  <c r="AL195" i="1"/>
  <c r="AL191" i="1"/>
  <c r="AL187" i="1"/>
  <c r="AL183" i="1"/>
  <c r="AL179" i="1"/>
  <c r="AL175" i="1"/>
  <c r="AL171" i="1"/>
  <c r="AL167" i="1"/>
  <c r="AL163" i="1"/>
  <c r="AL159" i="1"/>
  <c r="AL155" i="1"/>
  <c r="AL202" i="1"/>
  <c r="AM240" i="1"/>
  <c r="AM236" i="1"/>
  <c r="AL229" i="1"/>
  <c r="AL214" i="1"/>
  <c r="AL240" i="1"/>
  <c r="AL216" i="1"/>
  <c r="AL222" i="1"/>
  <c r="AL236" i="1"/>
  <c r="AL212" i="1"/>
  <c r="AL242" i="1"/>
  <c r="AL218" i="1"/>
  <c r="AL204" i="1"/>
  <c r="AL200" i="1"/>
  <c r="AL196" i="1"/>
  <c r="AL192" i="1"/>
  <c r="AL188" i="1"/>
  <c r="AL184" i="1"/>
  <c r="AL180" i="1"/>
  <c r="AL176" i="1"/>
  <c r="AL172" i="1"/>
  <c r="AL168" i="1"/>
  <c r="AL164" i="1"/>
  <c r="AL160" i="1"/>
  <c r="AL156" i="1"/>
  <c r="AL152" i="1"/>
  <c r="AL148" i="1"/>
  <c r="AL144" i="1"/>
  <c r="AL224" i="1"/>
  <c r="AN154" i="1"/>
  <c r="AN152" i="1"/>
  <c r="AN150" i="1"/>
  <c r="AN148" i="1"/>
  <c r="AN146" i="1"/>
  <c r="AN144" i="1"/>
  <c r="AN142" i="1"/>
  <c r="AM243" i="1"/>
  <c r="AM241" i="1"/>
  <c r="AM239" i="1"/>
  <c r="AM237" i="1"/>
  <c r="AM235" i="1"/>
  <c r="AM233" i="1"/>
  <c r="AM231" i="1"/>
  <c r="AM229" i="1"/>
  <c r="AM227" i="1"/>
  <c r="AM225" i="1"/>
  <c r="AM223" i="1"/>
  <c r="AM221" i="1"/>
  <c r="AM219" i="1"/>
  <c r="AM217" i="1"/>
  <c r="AM215" i="1"/>
  <c r="AM213" i="1"/>
  <c r="AM211" i="1"/>
  <c r="AM209" i="1"/>
  <c r="AM207" i="1"/>
  <c r="AM205" i="1"/>
  <c r="AM203" i="1"/>
  <c r="AM201" i="1"/>
  <c r="AM199" i="1"/>
  <c r="AM197" i="1"/>
  <c r="AM195" i="1"/>
  <c r="AM193" i="1"/>
  <c r="AM191" i="1"/>
  <c r="AM189" i="1"/>
  <c r="AM187" i="1"/>
  <c r="AM185" i="1"/>
  <c r="AM183" i="1"/>
  <c r="AM181" i="1"/>
  <c r="AM179" i="1"/>
  <c r="AM177" i="1"/>
  <c r="AM175" i="1"/>
  <c r="AM173" i="1"/>
  <c r="AM171" i="1"/>
  <c r="AM169" i="1"/>
  <c r="AM167" i="1"/>
  <c r="AM165" i="1"/>
  <c r="AM163" i="1"/>
  <c r="AM161" i="1"/>
  <c r="AM159" i="1"/>
  <c r="AM157" i="1"/>
  <c r="AM155" i="1"/>
  <c r="AM153" i="1"/>
  <c r="AM151" i="1"/>
  <c r="AM149" i="1"/>
  <c r="AM147" i="1"/>
  <c r="AM145" i="1"/>
  <c r="AM143" i="1"/>
  <c r="AM141" i="1"/>
  <c r="AI244" i="1" l="1"/>
  <c r="AJ244" i="1"/>
  <c r="AK244" i="1"/>
  <c r="AI245" i="1"/>
  <c r="AJ245" i="1"/>
  <c r="AK245" i="1"/>
  <c r="AI246" i="1"/>
  <c r="AJ246" i="1"/>
  <c r="AK246" i="1"/>
  <c r="AI247" i="1"/>
  <c r="AJ247" i="1"/>
  <c r="AK247" i="1"/>
  <c r="AI248" i="1"/>
  <c r="AJ248" i="1"/>
  <c r="AK248" i="1"/>
  <c r="AI249" i="1"/>
  <c r="AJ249" i="1"/>
  <c r="AK249" i="1"/>
  <c r="AI250" i="1"/>
  <c r="AJ250" i="1"/>
  <c r="AK250" i="1"/>
  <c r="AI251" i="1"/>
  <c r="AJ251" i="1"/>
  <c r="AK251" i="1"/>
  <c r="AI252" i="1"/>
  <c r="AJ252" i="1"/>
  <c r="AK252" i="1"/>
  <c r="AI253" i="1"/>
  <c r="AJ253" i="1"/>
  <c r="AK253" i="1"/>
  <c r="AI254" i="1"/>
  <c r="AJ254" i="1"/>
  <c r="AK254" i="1"/>
  <c r="AI255" i="1"/>
  <c r="AJ255" i="1"/>
  <c r="AK255" i="1"/>
  <c r="AI256" i="1"/>
  <c r="AJ256" i="1"/>
  <c r="AK256" i="1"/>
  <c r="AI257" i="1"/>
  <c r="AJ257" i="1"/>
  <c r="AK257" i="1"/>
  <c r="AI258" i="1"/>
  <c r="AJ258" i="1"/>
  <c r="AK258" i="1"/>
  <c r="AI259" i="1"/>
  <c r="AJ259" i="1"/>
  <c r="AK259" i="1"/>
  <c r="AI260" i="1"/>
  <c r="AJ260" i="1"/>
  <c r="AK260" i="1"/>
  <c r="AI261" i="1"/>
  <c r="AJ261" i="1"/>
  <c r="AK261" i="1"/>
  <c r="AI262" i="1"/>
  <c r="AJ262" i="1"/>
  <c r="AK262" i="1"/>
  <c r="AI263" i="1"/>
  <c r="AJ263" i="1"/>
  <c r="AK263" i="1"/>
  <c r="AI264" i="1"/>
  <c r="AJ264" i="1"/>
  <c r="AK264" i="1"/>
  <c r="AI265" i="1"/>
  <c r="AJ265" i="1"/>
  <c r="AK265" i="1"/>
  <c r="AI266" i="1"/>
  <c r="AJ266" i="1"/>
  <c r="AK266" i="1"/>
  <c r="AI267" i="1"/>
  <c r="AJ267" i="1"/>
  <c r="AK267" i="1"/>
  <c r="AI268" i="1"/>
  <c r="AJ268" i="1"/>
  <c r="AK268" i="1"/>
  <c r="AI269" i="1"/>
  <c r="AJ269" i="1"/>
  <c r="AK269" i="1"/>
  <c r="AI270" i="1"/>
  <c r="AJ270" i="1"/>
  <c r="AK270" i="1"/>
  <c r="AI271" i="1"/>
  <c r="AJ271" i="1"/>
  <c r="AK271" i="1"/>
  <c r="AI272" i="1"/>
  <c r="AJ272" i="1"/>
  <c r="AK272" i="1"/>
  <c r="AI273" i="1"/>
  <c r="AJ273" i="1"/>
  <c r="AK273" i="1"/>
  <c r="AI274" i="1"/>
  <c r="AJ274" i="1"/>
  <c r="AK274" i="1"/>
  <c r="AI275" i="1"/>
  <c r="AJ275" i="1"/>
  <c r="AK275" i="1"/>
  <c r="AI276" i="1"/>
  <c r="AJ276" i="1"/>
  <c r="AK276" i="1"/>
  <c r="AI277" i="1"/>
  <c r="AJ277" i="1"/>
  <c r="AK277" i="1"/>
  <c r="AI278" i="1"/>
  <c r="AJ278" i="1"/>
  <c r="AK278" i="1"/>
  <c r="AI279" i="1"/>
  <c r="AJ279" i="1"/>
  <c r="AK279" i="1"/>
  <c r="AI280" i="1"/>
  <c r="AJ280" i="1"/>
  <c r="AK280" i="1"/>
  <c r="AI281" i="1"/>
  <c r="AJ281" i="1"/>
  <c r="AK281" i="1"/>
  <c r="AI282" i="1"/>
  <c r="AJ282" i="1"/>
  <c r="AK282" i="1"/>
  <c r="AI283" i="1"/>
  <c r="AJ283" i="1"/>
  <c r="AK283" i="1"/>
  <c r="AI284" i="1"/>
  <c r="AJ284" i="1"/>
  <c r="AK284" i="1"/>
  <c r="AI285" i="1"/>
  <c r="AJ285" i="1"/>
  <c r="AK285" i="1"/>
  <c r="AI286" i="1"/>
  <c r="AJ286" i="1"/>
  <c r="AK286" i="1"/>
  <c r="AI287" i="1"/>
  <c r="AJ287" i="1"/>
  <c r="AK287" i="1"/>
  <c r="AI288" i="1"/>
  <c r="AJ288" i="1"/>
  <c r="AK288" i="1"/>
  <c r="AI289" i="1"/>
  <c r="AJ289" i="1"/>
  <c r="AK289" i="1"/>
  <c r="AI290" i="1"/>
  <c r="AJ290" i="1"/>
  <c r="AK290" i="1"/>
  <c r="AI291" i="1"/>
  <c r="AJ291" i="1"/>
  <c r="AK291" i="1"/>
  <c r="AI292" i="1"/>
  <c r="AJ292" i="1"/>
  <c r="AK292" i="1"/>
  <c r="AI293" i="1"/>
  <c r="AJ293" i="1"/>
  <c r="AK293" i="1"/>
  <c r="AI294" i="1"/>
  <c r="AJ294" i="1"/>
  <c r="AK294" i="1"/>
  <c r="AI295" i="1"/>
  <c r="AJ295" i="1"/>
  <c r="AK295" i="1"/>
  <c r="AI296" i="1"/>
  <c r="AJ296" i="1"/>
  <c r="AK296" i="1"/>
  <c r="AI297" i="1"/>
  <c r="AJ297" i="1"/>
  <c r="AK297" i="1"/>
  <c r="AI298" i="1"/>
  <c r="AJ298" i="1"/>
  <c r="AK298" i="1"/>
  <c r="AI299" i="1"/>
  <c r="AJ299" i="1"/>
  <c r="AK299" i="1"/>
  <c r="AI300" i="1"/>
  <c r="AJ300" i="1"/>
  <c r="AK300" i="1"/>
  <c r="AI301" i="1"/>
  <c r="AJ301" i="1"/>
  <c r="AK301" i="1"/>
  <c r="AI302" i="1"/>
  <c r="AJ302" i="1"/>
  <c r="AK302" i="1"/>
  <c r="AI303" i="1"/>
  <c r="AJ303" i="1"/>
  <c r="AK303" i="1"/>
  <c r="AI304" i="1"/>
  <c r="AJ304" i="1"/>
  <c r="AK304" i="1"/>
  <c r="AM269" i="1" l="1"/>
  <c r="AM299" i="1"/>
  <c r="AM291" i="1"/>
  <c r="AM295" i="1"/>
  <c r="AM253" i="1"/>
  <c r="AM285" i="1"/>
  <c r="AM289" i="1"/>
  <c r="AM256" i="1"/>
  <c r="AN288" i="1"/>
  <c r="AN284" i="1"/>
  <c r="AM301" i="1"/>
  <c r="AN304" i="1"/>
  <c r="AN276" i="1"/>
  <c r="AM263" i="1"/>
  <c r="AM259" i="1"/>
  <c r="AN266" i="1"/>
  <c r="AM281" i="1"/>
  <c r="AL257" i="1"/>
  <c r="AN274" i="1"/>
  <c r="AN270" i="1"/>
  <c r="AM304" i="1"/>
  <c r="AM284" i="1"/>
  <c r="AM272" i="1"/>
  <c r="AM264" i="1"/>
  <c r="AM290" i="1"/>
  <c r="AM270" i="1"/>
  <c r="AM258" i="1"/>
  <c r="AM246" i="1"/>
  <c r="AM297" i="1"/>
  <c r="AN258" i="1"/>
  <c r="AM255" i="1"/>
  <c r="AM251" i="1"/>
  <c r="AM247" i="1"/>
  <c r="AM254" i="1"/>
  <c r="AM273" i="1"/>
  <c r="AM271" i="1"/>
  <c r="AM287" i="1"/>
  <c r="AL260" i="1"/>
  <c r="AM303" i="1"/>
  <c r="AL276" i="1"/>
  <c r="AM294" i="1"/>
  <c r="AL290" i="1"/>
  <c r="AM283" i="1"/>
  <c r="AM279" i="1"/>
  <c r="AM245" i="1"/>
  <c r="AL304" i="1"/>
  <c r="AM286" i="1"/>
  <c r="AM267" i="1"/>
  <c r="AM274" i="1"/>
  <c r="AL252" i="1"/>
  <c r="AM248" i="1"/>
  <c r="AL266" i="1"/>
  <c r="AL300" i="1"/>
  <c r="AL258" i="1"/>
  <c r="AL250" i="1"/>
  <c r="AL298" i="1"/>
  <c r="AN294" i="1"/>
  <c r="AL284" i="1"/>
  <c r="AM280" i="1"/>
  <c r="AM266" i="1"/>
  <c r="AN246" i="1"/>
  <c r="AL267" i="1"/>
  <c r="AL301" i="1"/>
  <c r="AL253" i="1"/>
  <c r="AM249" i="1"/>
  <c r="AM300" i="1"/>
  <c r="AM293" i="1"/>
  <c r="AL287" i="1"/>
  <c r="AN280" i="1"/>
  <c r="AM276" i="1"/>
  <c r="AL273" i="1"/>
  <c r="AM262" i="1"/>
  <c r="AN256" i="1"/>
  <c r="AM252" i="1"/>
  <c r="AN290" i="1"/>
  <c r="AL292" i="1"/>
  <c r="AM265" i="1"/>
  <c r="AL244" i="1"/>
  <c r="AM275" i="1"/>
  <c r="AM261" i="1"/>
  <c r="AN286" i="1"/>
  <c r="AN272" i="1"/>
  <c r="AM296" i="1"/>
  <c r="AM302" i="1"/>
  <c r="AL282" i="1"/>
  <c r="AM278" i="1"/>
  <c r="AL268" i="1"/>
  <c r="AM260" i="1"/>
  <c r="AN302" i="1"/>
  <c r="AM288" i="1"/>
  <c r="AL285" i="1"/>
  <c r="AM277" i="1"/>
  <c r="AL274" i="1"/>
  <c r="AL271" i="1"/>
  <c r="AM257" i="1"/>
  <c r="AN254" i="1"/>
  <c r="AN292" i="1"/>
  <c r="AL275" i="1"/>
  <c r="AN244" i="1"/>
  <c r="AL281" i="1"/>
  <c r="AN264" i="1"/>
  <c r="AL247" i="1"/>
  <c r="AL303" i="1"/>
  <c r="AL289" i="1"/>
  <c r="AN300" i="1"/>
  <c r="AL283" i="1"/>
  <c r="AM268" i="1"/>
  <c r="AN252" i="1"/>
  <c r="AN250" i="1"/>
  <c r="AL297" i="1"/>
  <c r="AL249" i="1"/>
  <c r="AL261" i="1"/>
  <c r="AL269" i="1"/>
  <c r="AL255" i="1"/>
  <c r="AM282" i="1"/>
  <c r="AL277" i="1"/>
  <c r="AL263" i="1"/>
  <c r="AL291" i="1"/>
  <c r="AN260" i="1"/>
  <c r="AN298" i="1"/>
  <c r="AN268" i="1"/>
  <c r="AL251" i="1"/>
  <c r="AL295" i="1"/>
  <c r="AL299" i="1"/>
  <c r="AM298" i="1"/>
  <c r="AN296" i="1"/>
  <c r="AL293" i="1"/>
  <c r="AN282" i="1"/>
  <c r="AL279" i="1"/>
  <c r="AL265" i="1"/>
  <c r="AN262" i="1"/>
  <c r="AM250" i="1"/>
  <c r="AN248" i="1"/>
  <c r="AL245" i="1"/>
  <c r="AN278" i="1"/>
  <c r="AM292" i="1"/>
  <c r="AL259" i="1"/>
  <c r="AM244" i="1"/>
  <c r="AL302" i="1"/>
  <c r="AL278" i="1"/>
  <c r="AL270" i="1"/>
  <c r="AL262" i="1"/>
  <c r="AL254" i="1"/>
  <c r="AL246" i="1"/>
  <c r="AL294" i="1"/>
  <c r="AL286" i="1"/>
  <c r="AL296" i="1"/>
  <c r="AL280" i="1"/>
  <c r="AL288" i="1"/>
  <c r="AL272" i="1"/>
  <c r="AL264" i="1"/>
  <c r="AL256" i="1"/>
  <c r="AL248" i="1"/>
  <c r="AN303" i="1"/>
  <c r="AN301" i="1"/>
  <c r="AN299" i="1"/>
  <c r="AN297" i="1"/>
  <c r="AN295" i="1"/>
  <c r="AN293" i="1"/>
  <c r="AN291" i="1"/>
  <c r="AN289" i="1"/>
  <c r="AN287" i="1"/>
  <c r="AN285" i="1"/>
  <c r="AN283" i="1"/>
  <c r="AN281" i="1"/>
  <c r="AN279" i="1"/>
  <c r="AN277" i="1"/>
  <c r="AN275" i="1"/>
  <c r="AN273" i="1"/>
  <c r="AN271" i="1"/>
  <c r="AN269" i="1"/>
  <c r="AN267" i="1"/>
  <c r="AN265" i="1"/>
  <c r="AN263" i="1"/>
  <c r="AN261" i="1"/>
  <c r="AN259" i="1"/>
  <c r="AN257" i="1"/>
  <c r="AN255" i="1"/>
  <c r="AN253" i="1"/>
  <c r="AN251" i="1"/>
  <c r="AN249" i="1"/>
  <c r="AN247" i="1"/>
  <c r="AN245" i="1"/>
</calcChain>
</file>

<file path=xl/sharedStrings.xml><?xml version="1.0" encoding="utf-8"?>
<sst xmlns="http://schemas.openxmlformats.org/spreadsheetml/2006/main" count="500" uniqueCount="192">
  <si>
    <t>TIPO</t>
  </si>
  <si>
    <t>ESPECIFICAÇÃO</t>
  </si>
  <si>
    <t>FAVORECIDO</t>
  </si>
  <si>
    <t>VALOR EMPENHADO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</si>
  <si>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</si>
  <si>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</si>
  <si>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</si>
  <si>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</si>
  <si>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</si>
  <si>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</si>
  <si>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</si>
  <si>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</si>
  <si>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</si>
  <si>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</si>
  <si>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</si>
  <si>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</si>
  <si>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ANULAÇÃO</t>
  </si>
  <si>
    <t>REFORÇO</t>
  </si>
  <si>
    <t>TOTAL EMPENHADO</t>
  </si>
  <si>
    <t>TOTAL LIQUIDADO</t>
  </si>
  <si>
    <t>TOTAL PAGO</t>
  </si>
  <si>
    <t>VALOR A PAGAR</t>
  </si>
  <si>
    <t>VALOR A PAGAR LIQUIDADO</t>
  </si>
  <si>
    <t>VALOR A LIQUIDAR</t>
  </si>
  <si>
    <t>LIQUIDAÇÃO</t>
  </si>
  <si>
    <t>PAGAMENTO</t>
  </si>
  <si>
    <t>ORDINARIO</t>
  </si>
  <si>
    <t>FONTE</t>
  </si>
  <si>
    <t>3.3.90.39</t>
  </si>
  <si>
    <t>3.3.90.33</t>
  </si>
  <si>
    <t>4.4.90.52</t>
  </si>
  <si>
    <t>534.224.495-16</t>
  </si>
  <si>
    <t>534.224.495-17</t>
  </si>
  <si>
    <t>CPF/CNPJ</t>
  </si>
  <si>
    <t>Empenho</t>
  </si>
  <si>
    <t>VENCIMENTO</t>
  </si>
  <si>
    <t>1899000000|0000</t>
  </si>
  <si>
    <t>1802000000|0000</t>
  </si>
  <si>
    <t>JOSE ROBERTO DE LIMA ANDRADE</t>
  </si>
  <si>
    <t>517.822.435-34</t>
  </si>
  <si>
    <t>DIÁRIAS PESSOAL CIVIL FORA DO ESTADO/NO PAÍS</t>
  </si>
  <si>
    <t>JOSE NORMANDO DA MOTA GUIMARAES FILHO</t>
  </si>
  <si>
    <t>199.721.565-91</t>
  </si>
  <si>
    <t>SILVAR PEREIRA DOS ANJOS JUNIOR</t>
  </si>
  <si>
    <t>983.119.565-53</t>
  </si>
  <si>
    <t>RELAÇÃO DE EMPENHOS, LIQUIDAÇÕES E PAGAMENTOS 2026</t>
  </si>
  <si>
    <t>ESTIMATIVO</t>
  </si>
  <si>
    <t>FUNDACAO UNIVERSIDADE FEDERAL DE SERGIPE</t>
  </si>
  <si>
    <t>PESSOAL RELACIONADO EM FOLHA DE PAGAMENTO</t>
  </si>
  <si>
    <t>INSTITUTO NACIONAL DE SEGURO SOCIAL</t>
  </si>
  <si>
    <t>13.031.547/0001-04</t>
  </si>
  <si>
    <t>29.979.036/0416-88</t>
  </si>
  <si>
    <t>PESSOAL REQUISITADO</t>
  </si>
  <si>
    <t>JETONS</t>
  </si>
  <si>
    <t>00.360.305/0001-04</t>
  </si>
  <si>
    <t>FUNDO DE GARANTIA POR TEMPO DE SERVICO - FGTS</t>
  </si>
  <si>
    <t>CAIXA ECONOMICA FEDERAL</t>
  </si>
  <si>
    <t>PREVNORDESTE SERGIPE</t>
  </si>
  <si>
    <t>CAP CONSTRUCOES</t>
  </si>
  <si>
    <t>EMPRESA BRASILEIRA DE CORREIOS E TELEGRAFOS</t>
  </si>
  <si>
    <t>OI</t>
  </si>
  <si>
    <t>FINANPREV</t>
  </si>
  <si>
    <t>IPESAUDE</t>
  </si>
  <si>
    <t>ALEXANDRE GOMES PINTO</t>
  </si>
  <si>
    <t>48.307.666/0001-13</t>
  </si>
  <si>
    <t>29.908.939/0001-30</t>
  </si>
  <si>
    <t>15.607.021/0001-47</t>
  </si>
  <si>
    <t>34.028.316/0032-00</t>
  </si>
  <si>
    <t>76.535.764/0001-43</t>
  </si>
  <si>
    <t>OUTRAS OBRIGACOES RESULTANTES DA FOLHA PGTO.</t>
  </si>
  <si>
    <t>PRESTACAO DE MAO-DE-OBRA</t>
  </si>
  <si>
    <t>SERVICO DE LOCACAO DE VEICULOS</t>
  </si>
  <si>
    <t>SERVICO DE LIMPEZA E CONSERVACAO PREDIAL</t>
  </si>
  <si>
    <t>SERVICO DE ENTREGA DE DOCUMENTOS</t>
  </si>
  <si>
    <t>SAMAM LOCADORA LTDA</t>
  </si>
  <si>
    <t>SERVIÇO TELEFÔNICO FIXO</t>
  </si>
  <si>
    <t>FINANPREV PATRONAL</t>
  </si>
  <si>
    <t>IPESAUDE PATRONAL</t>
  </si>
  <si>
    <t>CONTRIBUIÇÕES PREVIDENCIÁRIAS S/SERV.TERCEIROS</t>
  </si>
  <si>
    <t>777.013.305-00</t>
  </si>
  <si>
    <t>SERVIÇOS MÉDICOS, ODONTOLÓGICOS E FARMACÊUTICOS</t>
  </si>
  <si>
    <t>ROMULO SOUZA NASCIMENTO</t>
  </si>
  <si>
    <t>CARLA VANESSA MONTEIRO SANTOS BARRETO</t>
  </si>
  <si>
    <t>FLAVIA MARIA AMARAL PORTO VALENCA</t>
  </si>
  <si>
    <t>SERGIO DE SOUZA LOPES</t>
  </si>
  <si>
    <t>SERGIPE PREVID.</t>
  </si>
  <si>
    <t>BRASILSEG COMPANHIA DE SEGUROS</t>
  </si>
  <si>
    <t>005.418.245-03</t>
  </si>
  <si>
    <t>584.934.415-20</t>
  </si>
  <si>
    <t>962.016.224-20</t>
  </si>
  <si>
    <t>068.558.495-04</t>
  </si>
  <si>
    <t>ITEM GENÉRICO PARA EMPENHO FOLHA</t>
  </si>
  <si>
    <t>ITEM GENÉRICO DE SERVIÇO PARA O BANCO DE PREÇOS/FOLHA DE PAGAMENTO</t>
  </si>
  <si>
    <t>28.196.889/0001-43</t>
  </si>
  <si>
    <t>SERVICO DE SEGURO - CONTRA ACIDENTES PESSOAIS EM GRUPO</t>
  </si>
  <si>
    <t>MARCOS AURELIO FERREIRA SANTOS</t>
  </si>
  <si>
    <t>DANIEL VIEIRA DE ARAUJO FREIRE</t>
  </si>
  <si>
    <t>PRESERVE SEGURANCA E TRANSPORTE DE VALORES LTDA</t>
  </si>
  <si>
    <t>INSTITUTO DE CERTIFICACAO QUALIDADE BRASIL</t>
  </si>
  <si>
    <t>CRISTIANA PEREIRA CARDOSO</t>
  </si>
  <si>
    <t>RPPS BRASIL - PUBLICACOES E EVENTOS LTDA</t>
  </si>
  <si>
    <t>842.323.405-30</t>
  </si>
  <si>
    <t>653.736.005-63</t>
  </si>
  <si>
    <t>11.179.264/0013-04</t>
  </si>
  <si>
    <t>01.659.386/0001-00</t>
  </si>
  <si>
    <t>912.171.305-78</t>
  </si>
  <si>
    <t>13.399.934/0001-90</t>
  </si>
  <si>
    <t>1803002310|2211</t>
  </si>
  <si>
    <t>1500002310|2211</t>
  </si>
  <si>
    <t>1803002510|2211</t>
  </si>
  <si>
    <t>APRESENTACAO ARTISTICA</t>
  </si>
  <si>
    <t>SERVICO DE EVENTO CULTURAL</t>
  </si>
  <si>
    <t>SERVICO DE VIGILANCIA DESARMADA</t>
  </si>
  <si>
    <t>SERVICO DE CONSULTORIA NA AREA ADMINISTRATIVA</t>
  </si>
  <si>
    <t>ELABORACAO DE PROJETO</t>
  </si>
  <si>
    <t>SERVICO DE ASSINATURA DE JORNAIS E PERIODICOS</t>
  </si>
  <si>
    <t>MARIA IRACI SANTOS SILVA</t>
  </si>
  <si>
    <t>CLORIS CENIRA CARDOSO OLIVEIRA</t>
  </si>
  <si>
    <t>ASSOCIACAO BRASILEIRA DE INSTITUICOES DE PREV.ESTADUAIS E MUNICIPAIS-ABIPEM</t>
  </si>
  <si>
    <t>AD &amp; T</t>
  </si>
  <si>
    <t>IMQPA INSTITUTO MINEIRO QUALFICACAO PROFISSIONAL E ASSESSORIA LTDA EPP</t>
  </si>
  <si>
    <t>1500002510|2211</t>
  </si>
  <si>
    <t>OUTRAS INDENIZACOES E RESTITUIÇÕES TRABALHISTAS</t>
  </si>
  <si>
    <t>199.880.955-20</t>
  </si>
  <si>
    <t>201.645.995-68</t>
  </si>
  <si>
    <t>INDENIZACOES E RESTITUICOES</t>
  </si>
  <si>
    <t>29.184.280/0001-17</t>
  </si>
  <si>
    <t>ASSINATURAS DE PERIÓDICOS E PAGTº DE ANUIDADES OU MENSALIDADES A ENTIDADES</t>
  </si>
  <si>
    <t>02.962.795/0001-44</t>
  </si>
  <si>
    <t>SERVICO DE MANUTENCAO EM PROGRAMA E SISTEMA NA AREA DE INFORMATICA</t>
  </si>
  <si>
    <t>07.531.234/0001-04</t>
  </si>
  <si>
    <t>SERVICO DE MANUTENCAO DE APARELHO/SISTEMA DE REFRIGERACAO</t>
  </si>
  <si>
    <t>PRIME CONSULTORIA E ASSESSORIA EMPRESARIAL LTDA</t>
  </si>
  <si>
    <t>AGENDA ASSESSORIA,PLANEJAMENTO E INFORMATICA LTDA</t>
  </si>
  <si>
    <t>BK TELECOMUNICACOES LTDA - ME</t>
  </si>
  <si>
    <t>SMART NX TECNOLOGIA LTDA</t>
  </si>
  <si>
    <t>EBISA ENGENHARIA BRASILEIRA INDUSTRIA E SANEAMENTO LTDA</t>
  </si>
  <si>
    <t>05.340.639/0001-30</t>
  </si>
  <si>
    <t>00.059.307/0001-68</t>
  </si>
  <si>
    <t>18.929.415/0001-00</t>
  </si>
  <si>
    <t>27.447.387/0001-85</t>
  </si>
  <si>
    <t>15.137.680/0001-67</t>
  </si>
  <si>
    <t>SERVICO DE GESTAO ADMINISTRATIVA</t>
  </si>
  <si>
    <t>SERVICO DE ACESSO E UTILIZACAO</t>
  </si>
  <si>
    <t>SERVICO DE IMPLANTACAO</t>
  </si>
  <si>
    <t>REVISAO DE INSTALACOES</t>
  </si>
  <si>
    <t>FUNDACAO INSTITUTO DE ADMINISTRACAO</t>
  </si>
  <si>
    <t>KETLIN SILENE DE SANTANA MELO</t>
  </si>
  <si>
    <t>CARLA GONCALVES LEITE</t>
  </si>
  <si>
    <t>44.315.919/0001-40</t>
  </si>
  <si>
    <t>087.790.105-80</t>
  </si>
  <si>
    <t>052.326.235-32</t>
  </si>
  <si>
    <t>RECESSO ESTAGIÁRIOS</t>
  </si>
  <si>
    <t>SUPRIMENTO INDIVIDUAL</t>
  </si>
  <si>
    <t>JARBAS OLIVEIRA GONCALVES</t>
  </si>
  <si>
    <t>NILTEK</t>
  </si>
  <si>
    <t>045.005.855-75</t>
  </si>
  <si>
    <t>02.544.972/0001-72</t>
  </si>
  <si>
    <t>1500000000|0000</t>
  </si>
  <si>
    <t>EMPRESA DE TECNOLOGIA E INFORMACOES DA PREV. SOCIAL -DATAPREV</t>
  </si>
  <si>
    <t>RC SEGURANCA DO TRABALHO</t>
  </si>
  <si>
    <t>SERVICO DE SUPORTE</t>
  </si>
  <si>
    <t>42.422.253/0001-01</t>
  </si>
  <si>
    <t>SERVICO DE CONSULTORIA NA AREA DE SAUDE</t>
  </si>
  <si>
    <t>38.928.121/0001-70</t>
  </si>
  <si>
    <t>UNIR LOCACOES E SERVICOS LTDA</t>
  </si>
  <si>
    <t>PA ARQUIVOS LTDA</t>
  </si>
  <si>
    <t>AEREOTUR VIAGENS E OPERACOES TURISTICAS LTDA</t>
  </si>
  <si>
    <t>C V E EMPREENDIMENTOS TURISTICOS LTDA</t>
  </si>
  <si>
    <t>ADITUS CONSULTORIA E SISTEMAS LTDA</t>
  </si>
  <si>
    <t>VOYAGER SOLUCOES CORPORATIVAS</t>
  </si>
  <si>
    <t>MELHOR PRECO</t>
  </si>
  <si>
    <t>LUIZ MELO &amp; CIA LTDA</t>
  </si>
  <si>
    <t>IMPRENSA OFICIAL DE SERGIPE IOSE</t>
  </si>
  <si>
    <t>ATUARIAL CONSULTORIA E ASSESSORIA EMPRESARIAL LTDA</t>
  </si>
  <si>
    <t>15.454.009/0001-40</t>
  </si>
  <si>
    <t>34.409.656/0001-84</t>
  </si>
  <si>
    <t>04.864.703/0001-19</t>
  </si>
  <si>
    <t>03.951.341/0001-30</t>
  </si>
  <si>
    <t>13.484.369/0001-69</t>
  </si>
  <si>
    <t>04.528.676/0001-03</t>
  </si>
  <si>
    <t>49.445.975/0001-12</t>
  </si>
  <si>
    <t>00.299.160/0001-83</t>
  </si>
  <si>
    <t>13.085.519/0001-61</t>
  </si>
  <si>
    <t>02.535.916/0001-71</t>
  </si>
  <si>
    <t>SERVICO DE DIGITALIZACAO</t>
  </si>
  <si>
    <t>SERVICO DE FORNECIMENTO DE PASSAGEM</t>
  </si>
  <si>
    <t>SERVICO DE LOCACAO DE ONIBUS</t>
  </si>
  <si>
    <t>SISTEMA DE MONITORAMENTO</t>
  </si>
  <si>
    <t>CAFÉ, ADOCANTE DIETETICO</t>
  </si>
  <si>
    <t>SERVICO DE LOCACAO DE EQUIPAMENTOS DE INFORMATICA</t>
  </si>
  <si>
    <t>SERVICO DE PROPAGANDA E PUBLICIDADE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</si>
</sst>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1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44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vertical="center"/>
    </xf>
    <xf numFmtId="44" fontId="0" fillId="0" borderId="0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 applyAlignment="1">
      <alignment horizontal="left" vertical="center"/>
    </xf>
    <xf numFmtId="4" fontId="0" fillId="0" borderId="1" xfId="0" applyNumberFormat="1" applyBorder="1"/>
    <xf numFmtId="0" fontId="0" fillId="0" borderId="0" xfId="0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4" fontId="0" fillId="0" borderId="0" xfId="1" applyFont="1" applyAlignment="1">
      <alignment vertical="center"/>
    </xf>
    <xf numFmtId="44" fontId="0" fillId="0" borderId="1" xfId="1" quotePrefix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4" xfId="1" applyFont="1" applyBorder="1" applyAlignment="1">
      <alignment vertical="center"/>
    </xf>
    <xf numFmtId="0" fontId="0" fillId="5" borderId="0" xfId="0" applyFill="1"/>
    <xf numFmtId="0" fontId="5" fillId="5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left" vertical="center" wrapText="1"/>
    </xf>
    <xf numFmtId="4" fontId="0" fillId="0" borderId="0" xfId="0" applyNumberFormat="1" applyBorder="1" applyAlignment="1">
      <alignment vertical="center" wrapText="1"/>
    </xf>
    <xf numFmtId="44" fontId="0" fillId="0" borderId="0" xfId="0" applyNumberFormat="1"/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44" fontId="0" fillId="0" borderId="1" xfId="1" applyFont="1" applyBorder="1" applyAlignment="1">
      <alignment horizontal="right" vertical="center"/>
    </xf>
    <xf numFmtId="44" fontId="0" fillId="0" borderId="0" xfId="0" applyNumberFormat="1" applyAlignment="1">
      <alignment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34843</xdr:colOff>
      <xdr:row>0</xdr:row>
      <xdr:rowOff>11616</xdr:rowOff>
    </xdr:from>
    <xdr:to>
      <xdr:col>0</xdr:col>
      <xdr:colOff>1170352</xdr:colOff>
      <xdr:row>5</xdr:row>
      <xdr:rowOff>38647</xdr:rowOff>
    </xdr:to>
    <xdr:pic>
      <xdr:nvPicPr>
        <xdr:cNvPr id="3" name="Imagem 2" descr="SERGIPE_PREVIDENCIA_editado pret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43" y="11616"/>
          <a:ext cx="113445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N1372"/>
  <sheetViews>
    <sheetView showGridLines="0" tabSelected="1" zoomScaleNormal="100" zoomScalePage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87" sqref="A87"/>
    </sheetView>
  </sheetViews>
  <sheetFormatPr defaultRowHeight="15" x14ac:dyDescent="0.25"/>
  <cols>
    <col min="1" max="1" width="20.7109375" customWidth="1"/>
    <col min="2" max="2" width="20.7109375" style="12" customWidth="1"/>
    <col min="3" max="3" width="67.5703125" style="8" customWidth="1"/>
    <col min="4" max="4" width="42.140625" style="7" customWidth="1"/>
    <col min="5" max="5" width="26.5703125" style="23" customWidth="1"/>
    <col min="6" max="6" width="20.42578125" style="23" customWidth="1"/>
    <col min="7" max="7" width="18.140625" style="23" customWidth="1"/>
    <col min="8" max="8" width="19.5703125" customWidth="1"/>
    <col min="9" max="40" width="20.7109375" customWidth="1"/>
  </cols>
  <sheetData>
    <row r="1" spans="1:40" ht="18" customHeight="1" x14ac:dyDescent="0.25"/>
    <row r="2" spans="1:40" ht="18" customHeight="1" x14ac:dyDescent="0.25">
      <c r="C2" s="74" t="s">
        <v>45</v>
      </c>
      <c r="D2" s="75"/>
    </row>
    <row r="3" spans="1:40" ht="17.25" customHeight="1" x14ac:dyDescent="0.25">
      <c r="A3" s="58"/>
      <c r="C3" s="74"/>
      <c r="D3" s="75"/>
    </row>
    <row r="4" spans="1:40" ht="18" customHeight="1" x14ac:dyDescent="0.25">
      <c r="A4" s="58"/>
      <c r="C4" s="74"/>
      <c r="D4" s="75"/>
    </row>
    <row r="5" spans="1:40" ht="12.75" customHeight="1" x14ac:dyDescent="0.25">
      <c r="A5" s="58"/>
      <c r="C5" s="74"/>
      <c r="D5" s="75"/>
    </row>
    <row r="6" spans="1:40" ht="19.5" customHeight="1" x14ac:dyDescent="0.25">
      <c r="A6" s="58"/>
      <c r="I6" s="70" t="s">
        <v>24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1" t="s">
        <v>25</v>
      </c>
      <c r="V6" s="72"/>
      <c r="W6" s="72"/>
      <c r="X6" s="72"/>
      <c r="Y6" s="72"/>
      <c r="Z6" s="72"/>
      <c r="AA6" s="72"/>
      <c r="AB6" s="72"/>
      <c r="AC6" s="72"/>
      <c r="AD6" s="72"/>
      <c r="AE6" s="72"/>
      <c r="AF6" s="73"/>
    </row>
    <row r="7" spans="1:40" s="5" customFormat="1" ht="33.75" customHeight="1" x14ac:dyDescent="0.25">
      <c r="A7" s="48" t="s">
        <v>34</v>
      </c>
      <c r="B7" s="48" t="s">
        <v>0</v>
      </c>
      <c r="C7" s="48" t="s">
        <v>1</v>
      </c>
      <c r="D7" s="48" t="s">
        <v>2</v>
      </c>
      <c r="E7" s="48" t="s">
        <v>33</v>
      </c>
      <c r="F7" s="48" t="s">
        <v>27</v>
      </c>
      <c r="G7" s="48" t="s">
        <v>35</v>
      </c>
      <c r="H7" s="48" t="s">
        <v>3</v>
      </c>
      <c r="I7" s="48" t="s">
        <v>4</v>
      </c>
      <c r="J7" s="48" t="s">
        <v>5</v>
      </c>
      <c r="K7" s="48" t="s">
        <v>6</v>
      </c>
      <c r="L7" s="48" t="s">
        <v>7</v>
      </c>
      <c r="M7" s="48" t="s">
        <v>8</v>
      </c>
      <c r="N7" s="48" t="s">
        <v>9</v>
      </c>
      <c r="O7" s="48" t="s">
        <v>10</v>
      </c>
      <c r="P7" s="48" t="s">
        <v>11</v>
      </c>
      <c r="Q7" s="48" t="s">
        <v>12</v>
      </c>
      <c r="R7" s="48" t="s">
        <v>13</v>
      </c>
      <c r="S7" s="48" t="s">
        <v>14</v>
      </c>
      <c r="T7" s="48" t="s">
        <v>15</v>
      </c>
      <c r="U7" s="48" t="s">
        <v>4</v>
      </c>
      <c r="V7" s="48" t="s">
        <v>5</v>
      </c>
      <c r="W7" s="48" t="s">
        <v>6</v>
      </c>
      <c r="X7" s="48" t="s">
        <v>7</v>
      </c>
      <c r="Y7" s="48" t="s">
        <v>8</v>
      </c>
      <c r="Z7" s="48" t="s">
        <v>9</v>
      </c>
      <c r="AA7" s="48" t="s">
        <v>10</v>
      </c>
      <c r="AB7" s="48" t="s">
        <v>11</v>
      </c>
      <c r="AC7" s="48" t="s">
        <v>12</v>
      </c>
      <c r="AD7" s="48" t="s">
        <v>13</v>
      </c>
      <c r="AE7" s="48" t="s">
        <v>14</v>
      </c>
      <c r="AF7" s="48" t="s">
        <v>15</v>
      </c>
      <c r="AG7" s="48" t="s">
        <v>16</v>
      </c>
      <c r="AH7" s="48" t="s">
        <v>17</v>
      </c>
      <c r="AI7" s="48" t="s">
        <v>18</v>
      </c>
      <c r="AJ7" s="48" t="s">
        <v>19</v>
      </c>
      <c r="AK7" s="48" t="s">
        <v>20</v>
      </c>
      <c r="AL7" s="48" t="s">
        <v>21</v>
      </c>
      <c r="AM7" s="48" t="s">
        <v>22</v>
      </c>
      <c r="AN7" s="48" t="s">
        <v>23</v>
      </c>
    </row>
    <row r="8" spans="1:40" s="10" customFormat="1" ht="30.75" customHeight="1" x14ac:dyDescent="0.25">
      <c r="A8" s="53">
        <v>1</v>
      </c>
      <c r="B8" s="53" t="s">
        <v>26</v>
      </c>
      <c r="C8" s="9" t="s">
        <v>40</v>
      </c>
      <c r="D8" s="6" t="s">
        <v>38</v>
      </c>
      <c r="E8" s="1" t="s">
        <v>39</v>
      </c>
      <c r="F8" s="1" t="s">
        <v>36</v>
      </c>
      <c r="G8" s="1"/>
      <c r="H8" s="2">
        <v>1200</v>
      </c>
      <c r="I8" s="2">
        <v>1200</v>
      </c>
      <c r="J8" s="4"/>
      <c r="K8" s="2"/>
      <c r="L8" s="2"/>
      <c r="M8" s="2"/>
      <c r="N8" s="41"/>
      <c r="O8" s="2"/>
      <c r="P8" s="19"/>
      <c r="Q8" s="2"/>
      <c r="R8" s="2"/>
      <c r="S8" s="3"/>
      <c r="T8" s="2"/>
      <c r="U8" s="2">
        <v>1200</v>
      </c>
      <c r="V8" s="4"/>
      <c r="W8" s="2"/>
      <c r="X8" s="2"/>
      <c r="Y8" s="2"/>
      <c r="Z8" s="41"/>
      <c r="AA8" s="2"/>
      <c r="AB8" s="19"/>
      <c r="AC8" s="2"/>
      <c r="AD8" s="2"/>
      <c r="AE8" s="3"/>
      <c r="AF8" s="2"/>
      <c r="AG8" s="4"/>
      <c r="AH8" s="2"/>
      <c r="AI8" s="2">
        <f>H8-AG8+AH8</f>
        <v>1200</v>
      </c>
      <c r="AJ8" s="2">
        <f>SUM(I8:T8)</f>
        <v>1200</v>
      </c>
      <c r="AK8" s="2">
        <f>SUM(U8:AF8)</f>
        <v>1200</v>
      </c>
      <c r="AL8" s="2">
        <f>SUM(AJ8-AK8)+(AI8-AJ8)</f>
        <v>0</v>
      </c>
      <c r="AM8" s="2">
        <f>SUM(AJ8-AK8)</f>
        <v>0</v>
      </c>
      <c r="AN8" s="2">
        <f>SUM(AI8-AJ8)</f>
        <v>0</v>
      </c>
    </row>
    <row r="9" spans="1:40" ht="30.75" customHeight="1" x14ac:dyDescent="0.25">
      <c r="A9" s="53">
        <v>2</v>
      </c>
      <c r="B9" s="53" t="s">
        <v>26</v>
      </c>
      <c r="C9" s="9" t="s">
        <v>40</v>
      </c>
      <c r="D9" s="6" t="s">
        <v>41</v>
      </c>
      <c r="E9" s="1" t="s">
        <v>42</v>
      </c>
      <c r="F9" s="1" t="s">
        <v>36</v>
      </c>
      <c r="G9" s="1"/>
      <c r="H9" s="2">
        <v>1200</v>
      </c>
      <c r="I9" s="2">
        <v>1200</v>
      </c>
      <c r="J9" s="4"/>
      <c r="K9" s="2"/>
      <c r="L9" s="2"/>
      <c r="M9" s="2"/>
      <c r="N9" s="2"/>
      <c r="O9" s="41"/>
      <c r="P9" s="2"/>
      <c r="Q9" s="2"/>
      <c r="R9" s="2"/>
      <c r="S9" s="2"/>
      <c r="T9" s="2"/>
      <c r="U9" s="2">
        <v>1200</v>
      </c>
      <c r="V9" s="4"/>
      <c r="W9" s="2"/>
      <c r="X9" s="2"/>
      <c r="Y9" s="2"/>
      <c r="Z9" s="2"/>
      <c r="AA9" s="41"/>
      <c r="AB9" s="2"/>
      <c r="AC9" s="2"/>
      <c r="AD9" s="2"/>
      <c r="AE9" s="2"/>
      <c r="AF9" s="2"/>
      <c r="AG9" s="19"/>
      <c r="AH9" s="2"/>
      <c r="AI9" s="2">
        <f t="shared" ref="AI9:AI72" si="0">H9-AG9+AH9</f>
        <v>1200</v>
      </c>
      <c r="AJ9" s="2">
        <f t="shared" ref="AJ9:AJ72" si="1">SUM(I9:T9)</f>
        <v>1200</v>
      </c>
      <c r="AK9" s="2">
        <f t="shared" ref="AK9:AK72" si="2">SUM(U9:AF9)</f>
        <v>1200</v>
      </c>
      <c r="AL9" s="2">
        <f t="shared" ref="AL9:AL72" si="3">SUM(AJ9-AK9)+(AI9-AJ9)</f>
        <v>0</v>
      </c>
      <c r="AM9" s="2">
        <f t="shared" ref="AM9:AM72" si="4">SUM(AJ9-AK9)</f>
        <v>0</v>
      </c>
      <c r="AN9" s="2">
        <f t="shared" ref="AN9:AN72" si="5">SUM(AI9-AJ9)</f>
        <v>0</v>
      </c>
    </row>
    <row r="10" spans="1:40" ht="30.75" customHeight="1" x14ac:dyDescent="0.25">
      <c r="A10" s="53">
        <v>3</v>
      </c>
      <c r="B10" s="53" t="s">
        <v>26</v>
      </c>
      <c r="C10" s="9" t="s">
        <v>40</v>
      </c>
      <c r="D10" s="6" t="s">
        <v>43</v>
      </c>
      <c r="E10" s="1" t="s">
        <v>44</v>
      </c>
      <c r="F10" s="1" t="s">
        <v>36</v>
      </c>
      <c r="G10" s="1"/>
      <c r="H10" s="2">
        <v>1200</v>
      </c>
      <c r="I10" s="2">
        <v>1200</v>
      </c>
      <c r="J10" s="4"/>
      <c r="K10" s="2"/>
      <c r="L10" s="2"/>
      <c r="M10" s="2"/>
      <c r="N10" s="2"/>
      <c r="O10" s="2"/>
      <c r="P10" s="22"/>
      <c r="Q10" s="2"/>
      <c r="R10" s="2"/>
      <c r="S10" s="3"/>
      <c r="T10" s="2"/>
      <c r="U10" s="2">
        <v>1200</v>
      </c>
      <c r="V10" s="4"/>
      <c r="W10" s="2"/>
      <c r="X10" s="2"/>
      <c r="Y10" s="2"/>
      <c r="Z10" s="2"/>
      <c r="AA10" s="2"/>
      <c r="AB10" s="22"/>
      <c r="AC10" s="2"/>
      <c r="AD10" s="2"/>
      <c r="AE10" s="3"/>
      <c r="AF10" s="2"/>
      <c r="AG10" s="19"/>
      <c r="AH10" s="2"/>
      <c r="AI10" s="2">
        <f t="shared" si="0"/>
        <v>1200</v>
      </c>
      <c r="AJ10" s="2">
        <f t="shared" si="1"/>
        <v>1200</v>
      </c>
      <c r="AK10" s="2">
        <f t="shared" si="2"/>
        <v>1200</v>
      </c>
      <c r="AL10" s="2">
        <f t="shared" si="3"/>
        <v>0</v>
      </c>
      <c r="AM10" s="2">
        <f t="shared" si="4"/>
        <v>0</v>
      </c>
      <c r="AN10" s="2">
        <f t="shared" si="5"/>
        <v>0</v>
      </c>
    </row>
    <row r="11" spans="1:40" ht="31.5" customHeight="1" x14ac:dyDescent="0.25">
      <c r="A11" s="53">
        <v>4</v>
      </c>
      <c r="B11" s="53" t="s">
        <v>46</v>
      </c>
      <c r="C11" s="13" t="s">
        <v>52</v>
      </c>
      <c r="D11" s="6" t="s">
        <v>47</v>
      </c>
      <c r="E11" s="1" t="s">
        <v>50</v>
      </c>
      <c r="F11" s="1" t="s">
        <v>37</v>
      </c>
      <c r="G11" s="1"/>
      <c r="H11" s="2">
        <v>85550</v>
      </c>
      <c r="I11" s="2"/>
      <c r="J11" s="4"/>
      <c r="K11" s="18"/>
      <c r="L11" s="35"/>
      <c r="M11" s="18"/>
      <c r="N11" s="2"/>
      <c r="O11" s="2"/>
      <c r="P11" s="2"/>
      <c r="Q11" s="2"/>
      <c r="R11" s="2"/>
      <c r="S11" s="3"/>
      <c r="T11" s="2"/>
      <c r="U11" s="2"/>
      <c r="V11" s="4"/>
      <c r="W11" s="18"/>
      <c r="X11" s="35"/>
      <c r="Y11" s="18"/>
      <c r="Z11" s="2"/>
      <c r="AA11" s="2"/>
      <c r="AB11" s="2"/>
      <c r="AC11" s="2"/>
      <c r="AD11" s="2"/>
      <c r="AE11" s="3"/>
      <c r="AF11" s="2"/>
      <c r="AG11" s="19"/>
      <c r="AH11" s="2"/>
      <c r="AI11" s="2">
        <f t="shared" si="0"/>
        <v>85550</v>
      </c>
      <c r="AJ11" s="2">
        <f t="shared" si="1"/>
        <v>0</v>
      </c>
      <c r="AK11" s="2">
        <f t="shared" si="2"/>
        <v>0</v>
      </c>
      <c r="AL11" s="2">
        <f t="shared" si="3"/>
        <v>85550</v>
      </c>
      <c r="AM11" s="2">
        <f t="shared" si="4"/>
        <v>0</v>
      </c>
      <c r="AN11" s="2">
        <f t="shared" si="5"/>
        <v>85550</v>
      </c>
    </row>
    <row r="12" spans="1:40" ht="31.5" customHeight="1" x14ac:dyDescent="0.25">
      <c r="A12" s="53">
        <v>5</v>
      </c>
      <c r="B12" s="53" t="s">
        <v>46</v>
      </c>
      <c r="C12" s="9" t="s">
        <v>53</v>
      </c>
      <c r="D12" s="6" t="s">
        <v>48</v>
      </c>
      <c r="E12" s="1"/>
      <c r="F12" s="1" t="s">
        <v>37</v>
      </c>
      <c r="G12" s="1"/>
      <c r="H12" s="2">
        <v>50600</v>
      </c>
      <c r="I12" s="2"/>
      <c r="J12" s="4"/>
      <c r="K12" s="2"/>
      <c r="L12" s="2"/>
      <c r="M12" s="2"/>
      <c r="N12" s="2"/>
      <c r="O12" s="2"/>
      <c r="P12" s="2"/>
      <c r="Q12" s="2"/>
      <c r="R12" s="2"/>
      <c r="S12" s="3"/>
      <c r="T12" s="3"/>
      <c r="U12" s="2"/>
      <c r="V12" s="4"/>
      <c r="W12" s="4"/>
      <c r="X12" s="2"/>
      <c r="Y12" s="2"/>
      <c r="Z12" s="2"/>
      <c r="AA12" s="2"/>
      <c r="AB12" s="2"/>
      <c r="AC12" s="2"/>
      <c r="AD12" s="4"/>
      <c r="AE12" s="4"/>
      <c r="AF12" s="41"/>
      <c r="AG12" s="4"/>
      <c r="AH12" s="2"/>
      <c r="AI12" s="2">
        <f t="shared" si="0"/>
        <v>50600</v>
      </c>
      <c r="AJ12" s="2">
        <f t="shared" si="1"/>
        <v>0</v>
      </c>
      <c r="AK12" s="2">
        <f t="shared" si="2"/>
        <v>0</v>
      </c>
      <c r="AL12" s="2">
        <f t="shared" si="3"/>
        <v>50600</v>
      </c>
      <c r="AM12" s="2">
        <f t="shared" si="4"/>
        <v>0</v>
      </c>
      <c r="AN12" s="2">
        <f t="shared" si="5"/>
        <v>50600</v>
      </c>
    </row>
    <row r="13" spans="1:40" ht="31.5" customHeight="1" x14ac:dyDescent="0.25">
      <c r="A13" s="53">
        <v>6</v>
      </c>
      <c r="B13" s="53" t="s">
        <v>46</v>
      </c>
      <c r="C13" s="13" t="s">
        <v>53</v>
      </c>
      <c r="D13" s="6" t="s">
        <v>48</v>
      </c>
      <c r="E13" s="1"/>
      <c r="F13" s="1" t="s">
        <v>37</v>
      </c>
      <c r="G13" s="1"/>
      <c r="H13" s="2">
        <v>31600</v>
      </c>
      <c r="I13" s="2"/>
      <c r="J13" s="4"/>
      <c r="K13" s="18"/>
      <c r="L13" s="35"/>
      <c r="M13" s="2"/>
      <c r="N13" s="2"/>
      <c r="O13" s="18"/>
      <c r="P13" s="2"/>
      <c r="Q13" s="2"/>
      <c r="R13" s="2"/>
      <c r="S13" s="3"/>
      <c r="T13" s="2"/>
      <c r="U13" s="2"/>
      <c r="V13" s="4"/>
      <c r="W13" s="18"/>
      <c r="X13" s="35"/>
      <c r="Y13" s="2"/>
      <c r="Z13" s="2"/>
      <c r="AA13" s="18"/>
      <c r="AB13" s="2"/>
      <c r="AC13" s="2"/>
      <c r="AD13" s="2"/>
      <c r="AE13" s="3"/>
      <c r="AF13" s="2"/>
      <c r="AG13" s="4"/>
      <c r="AH13" s="2"/>
      <c r="AI13" s="2">
        <f t="shared" si="0"/>
        <v>31600</v>
      </c>
      <c r="AJ13" s="2">
        <f t="shared" si="1"/>
        <v>0</v>
      </c>
      <c r="AK13" s="2">
        <f t="shared" si="2"/>
        <v>0</v>
      </c>
      <c r="AL13" s="2">
        <f t="shared" si="3"/>
        <v>31600</v>
      </c>
      <c r="AM13" s="2">
        <f t="shared" si="4"/>
        <v>0</v>
      </c>
      <c r="AN13" s="2">
        <f t="shared" si="5"/>
        <v>31600</v>
      </c>
    </row>
    <row r="14" spans="1:40" ht="31.5" customHeight="1" x14ac:dyDescent="0.25">
      <c r="A14" s="53">
        <v>7</v>
      </c>
      <c r="B14" s="53" t="s">
        <v>46</v>
      </c>
      <c r="C14" s="9" t="s">
        <v>53</v>
      </c>
      <c r="D14" s="6" t="s">
        <v>48</v>
      </c>
      <c r="E14" s="1"/>
      <c r="F14" s="1" t="s">
        <v>37</v>
      </c>
      <c r="G14" s="1"/>
      <c r="H14" s="2">
        <v>25300</v>
      </c>
      <c r="I14" s="2"/>
      <c r="J14" s="4"/>
      <c r="K14" s="2"/>
      <c r="L14" s="2"/>
      <c r="M14" s="2"/>
      <c r="N14" s="2"/>
      <c r="O14" s="2"/>
      <c r="P14" s="2"/>
      <c r="Q14" s="2"/>
      <c r="R14" s="2"/>
      <c r="S14" s="3"/>
      <c r="T14" s="2"/>
      <c r="U14" s="2"/>
      <c r="V14" s="4"/>
      <c r="W14" s="2"/>
      <c r="X14" s="2"/>
      <c r="Y14" s="2"/>
      <c r="Z14" s="2"/>
      <c r="AA14" s="2"/>
      <c r="AB14" s="2"/>
      <c r="AC14" s="2"/>
      <c r="AD14" s="2"/>
      <c r="AE14" s="3"/>
      <c r="AF14" s="2"/>
      <c r="AG14" s="4"/>
      <c r="AH14" s="2"/>
      <c r="AI14" s="2">
        <f t="shared" si="0"/>
        <v>25300</v>
      </c>
      <c r="AJ14" s="2">
        <f t="shared" si="1"/>
        <v>0</v>
      </c>
      <c r="AK14" s="2">
        <f t="shared" si="2"/>
        <v>0</v>
      </c>
      <c r="AL14" s="2">
        <f t="shared" si="3"/>
        <v>25300</v>
      </c>
      <c r="AM14" s="2">
        <f t="shared" si="4"/>
        <v>0</v>
      </c>
      <c r="AN14" s="2">
        <f t="shared" si="5"/>
        <v>25300</v>
      </c>
    </row>
    <row r="15" spans="1:40" ht="31.5" customHeight="1" x14ac:dyDescent="0.25">
      <c r="A15" s="53">
        <v>8</v>
      </c>
      <c r="B15" s="53" t="s">
        <v>46</v>
      </c>
      <c r="C15" s="9" t="s">
        <v>49</v>
      </c>
      <c r="D15" s="14" t="s">
        <v>49</v>
      </c>
      <c r="E15" s="23" t="s">
        <v>51</v>
      </c>
      <c r="F15" s="1" t="s">
        <v>37</v>
      </c>
      <c r="G15" s="1"/>
      <c r="H15" s="2">
        <v>20000</v>
      </c>
      <c r="I15" s="2"/>
      <c r="J15" s="4"/>
      <c r="K15" s="4"/>
      <c r="L15" s="18"/>
      <c r="M15" s="18"/>
      <c r="N15" s="34"/>
      <c r="O15" s="2"/>
      <c r="P15" s="2"/>
      <c r="Q15" s="2"/>
      <c r="R15" s="2"/>
      <c r="S15" s="3"/>
      <c r="T15" s="2"/>
      <c r="U15" s="2"/>
      <c r="V15" s="4"/>
      <c r="W15" s="4"/>
      <c r="X15" s="18"/>
      <c r="Y15" s="18"/>
      <c r="Z15" s="34"/>
      <c r="AA15" s="2"/>
      <c r="AB15" s="2"/>
      <c r="AC15" s="2"/>
      <c r="AD15" s="2"/>
      <c r="AE15" s="50"/>
      <c r="AF15" s="2"/>
      <c r="AG15" s="4"/>
      <c r="AH15" s="2"/>
      <c r="AI15" s="2">
        <f t="shared" si="0"/>
        <v>20000</v>
      </c>
      <c r="AJ15" s="2">
        <f t="shared" si="1"/>
        <v>0</v>
      </c>
      <c r="AK15" s="2">
        <f t="shared" si="2"/>
        <v>0</v>
      </c>
      <c r="AL15" s="2">
        <f t="shared" si="3"/>
        <v>20000</v>
      </c>
      <c r="AM15" s="2">
        <f t="shared" si="4"/>
        <v>0</v>
      </c>
      <c r="AN15" s="2">
        <f t="shared" si="5"/>
        <v>20000</v>
      </c>
    </row>
    <row r="16" spans="1:40" ht="31.5" customHeight="1" x14ac:dyDescent="0.25">
      <c r="A16" s="53">
        <v>9</v>
      </c>
      <c r="B16" s="53" t="s">
        <v>46</v>
      </c>
      <c r="C16" s="37" t="s">
        <v>49</v>
      </c>
      <c r="D16" s="15" t="s">
        <v>49</v>
      </c>
      <c r="E16" s="3" t="s">
        <v>51</v>
      </c>
      <c r="F16" s="1" t="s">
        <v>37</v>
      </c>
      <c r="G16" s="1"/>
      <c r="H16" s="2">
        <v>1</v>
      </c>
      <c r="I16" s="2">
        <v>30496.5</v>
      </c>
      <c r="J16" s="50"/>
      <c r="K16" s="2"/>
      <c r="L16" s="2"/>
      <c r="M16" s="2"/>
      <c r="N16" s="2"/>
      <c r="O16" s="2"/>
      <c r="P16" s="2"/>
      <c r="Q16" s="18"/>
      <c r="R16" s="35"/>
      <c r="S16" s="3"/>
      <c r="T16" s="2"/>
      <c r="U16" s="2"/>
      <c r="V16" s="50"/>
      <c r="W16" s="2"/>
      <c r="X16" s="2"/>
      <c r="Y16" s="2"/>
      <c r="Z16" s="2"/>
      <c r="AA16" s="2"/>
      <c r="AB16" s="2"/>
      <c r="AC16" s="2"/>
      <c r="AD16" s="35"/>
      <c r="AE16" s="3"/>
      <c r="AF16" s="2"/>
      <c r="AG16" s="4"/>
      <c r="AH16" s="2">
        <v>30496.5</v>
      </c>
      <c r="AI16" s="2">
        <f t="shared" si="0"/>
        <v>30497.5</v>
      </c>
      <c r="AJ16" s="2">
        <f t="shared" si="1"/>
        <v>30496.5</v>
      </c>
      <c r="AK16" s="2">
        <f t="shared" si="2"/>
        <v>0</v>
      </c>
      <c r="AL16" s="2">
        <f t="shared" si="3"/>
        <v>30497.5</v>
      </c>
      <c r="AM16" s="2">
        <f t="shared" si="4"/>
        <v>30496.5</v>
      </c>
      <c r="AN16" s="2">
        <f t="shared" si="5"/>
        <v>1</v>
      </c>
    </row>
    <row r="17" spans="1:40" ht="31.5" customHeight="1" x14ac:dyDescent="0.25">
      <c r="A17" s="53">
        <v>10</v>
      </c>
      <c r="B17" s="64" t="s">
        <v>46</v>
      </c>
      <c r="C17" s="15" t="s">
        <v>55</v>
      </c>
      <c r="D17" s="20" t="s">
        <v>56</v>
      </c>
      <c r="E17" s="3" t="s">
        <v>54</v>
      </c>
      <c r="F17" s="1" t="s">
        <v>37</v>
      </c>
      <c r="G17" s="3"/>
      <c r="H17" s="2">
        <v>1</v>
      </c>
      <c r="I17" s="2">
        <v>1067.8800000000001</v>
      </c>
      <c r="J17" s="4"/>
      <c r="K17" s="2"/>
      <c r="L17" s="2"/>
      <c r="M17" s="2"/>
      <c r="N17" s="2"/>
      <c r="O17" s="18"/>
      <c r="P17" s="50"/>
      <c r="Q17" s="2"/>
      <c r="R17" s="2"/>
      <c r="S17" s="3"/>
      <c r="T17" s="2"/>
      <c r="U17" s="2"/>
      <c r="V17" s="4"/>
      <c r="W17" s="2"/>
      <c r="X17" s="2"/>
      <c r="Y17" s="2"/>
      <c r="Z17" s="2"/>
      <c r="AA17" s="35"/>
      <c r="AB17" s="2"/>
      <c r="AC17" s="2"/>
      <c r="AD17" s="2"/>
      <c r="AE17" s="3"/>
      <c r="AF17" s="2"/>
      <c r="AG17" s="2"/>
      <c r="AH17" s="2">
        <v>1067.8800000000001</v>
      </c>
      <c r="AI17" s="2">
        <f t="shared" si="0"/>
        <v>1068.8800000000001</v>
      </c>
      <c r="AJ17" s="2">
        <f t="shared" si="1"/>
        <v>1067.8800000000001</v>
      </c>
      <c r="AK17" s="2">
        <f t="shared" si="2"/>
        <v>0</v>
      </c>
      <c r="AL17" s="2">
        <f t="shared" si="3"/>
        <v>1068.8800000000001</v>
      </c>
      <c r="AM17" s="2">
        <f t="shared" si="4"/>
        <v>1067.8800000000001</v>
      </c>
      <c r="AN17" s="2">
        <f t="shared" si="5"/>
        <v>1</v>
      </c>
    </row>
    <row r="18" spans="1:40" ht="31.5" customHeight="1" x14ac:dyDescent="0.25">
      <c r="A18" s="53">
        <v>11</v>
      </c>
      <c r="B18" s="53" t="s">
        <v>46</v>
      </c>
      <c r="C18" s="9" t="s">
        <v>69</v>
      </c>
      <c r="D18" s="6" t="s">
        <v>57</v>
      </c>
      <c r="E18" s="1" t="s">
        <v>64</v>
      </c>
      <c r="F18" s="1" t="s">
        <v>37</v>
      </c>
      <c r="G18" s="1"/>
      <c r="H18" s="2">
        <v>1</v>
      </c>
      <c r="I18" s="2">
        <v>2034.04</v>
      </c>
      <c r="J18" s="4"/>
      <c r="K18" s="2"/>
      <c r="L18" s="2"/>
      <c r="M18" s="2"/>
      <c r="N18" s="2"/>
      <c r="O18" s="2"/>
      <c r="P18" s="2"/>
      <c r="Q18" s="2"/>
      <c r="R18" s="2"/>
      <c r="S18" s="3"/>
      <c r="T18" s="2"/>
      <c r="U18" s="2"/>
      <c r="V18" s="33"/>
      <c r="W18" s="2"/>
      <c r="X18" s="2"/>
      <c r="Y18" s="2"/>
      <c r="Z18" s="2"/>
      <c r="AA18" s="2"/>
      <c r="AB18" s="2"/>
      <c r="AC18" s="2"/>
      <c r="AD18" s="2"/>
      <c r="AE18" s="3"/>
      <c r="AF18" s="2"/>
      <c r="AG18" s="2"/>
      <c r="AH18" s="2">
        <v>2034.04</v>
      </c>
      <c r="AI18" s="2">
        <f t="shared" si="0"/>
        <v>2035.04</v>
      </c>
      <c r="AJ18" s="2">
        <f t="shared" si="1"/>
        <v>2034.04</v>
      </c>
      <c r="AK18" s="2">
        <f t="shared" si="2"/>
        <v>0</v>
      </c>
      <c r="AL18" s="2">
        <f t="shared" si="3"/>
        <v>2035.04</v>
      </c>
      <c r="AM18" s="2">
        <f t="shared" si="4"/>
        <v>2034.04</v>
      </c>
      <c r="AN18" s="2">
        <f t="shared" si="5"/>
        <v>1</v>
      </c>
    </row>
    <row r="19" spans="1:40" ht="31.5" customHeight="1" x14ac:dyDescent="0.25">
      <c r="A19" s="53">
        <v>12</v>
      </c>
      <c r="B19" s="53" t="s">
        <v>46</v>
      </c>
      <c r="C19" s="9" t="s">
        <v>70</v>
      </c>
      <c r="D19" s="6" t="s">
        <v>58</v>
      </c>
      <c r="E19" s="1" t="s">
        <v>65</v>
      </c>
      <c r="F19" s="1" t="s">
        <v>36</v>
      </c>
      <c r="G19" s="1"/>
      <c r="H19" s="2">
        <v>6950</v>
      </c>
      <c r="I19" s="2">
        <v>6901.65</v>
      </c>
      <c r="J19" s="4"/>
      <c r="K19" s="22"/>
      <c r="L19" s="2"/>
      <c r="M19" s="2"/>
      <c r="N19" s="2"/>
      <c r="O19" s="2"/>
      <c r="P19" s="2"/>
      <c r="Q19" s="2"/>
      <c r="R19" s="2"/>
      <c r="S19" s="3"/>
      <c r="T19" s="2"/>
      <c r="U19" s="2">
        <f>6446.07+455.58</f>
        <v>6901.65</v>
      </c>
      <c r="V19" s="2"/>
      <c r="W19" s="2"/>
      <c r="X19" s="2"/>
      <c r="Y19" s="2"/>
      <c r="Z19" s="2"/>
      <c r="AA19" s="2"/>
      <c r="AB19" s="2"/>
      <c r="AC19" s="2"/>
      <c r="AD19" s="2"/>
      <c r="AE19" s="3"/>
      <c r="AF19" s="2"/>
      <c r="AG19" s="19"/>
      <c r="AH19" s="2"/>
      <c r="AI19" s="2">
        <f t="shared" si="0"/>
        <v>6950</v>
      </c>
      <c r="AJ19" s="2">
        <f t="shared" si="1"/>
        <v>6901.65</v>
      </c>
      <c r="AK19" s="2">
        <f t="shared" si="2"/>
        <v>6901.65</v>
      </c>
      <c r="AL19" s="2">
        <f t="shared" si="3"/>
        <v>48.350000000000364</v>
      </c>
      <c r="AM19" s="2">
        <f t="shared" si="4"/>
        <v>0</v>
      </c>
      <c r="AN19" s="2">
        <f t="shared" si="5"/>
        <v>48.350000000000364</v>
      </c>
    </row>
    <row r="20" spans="1:40" ht="31.5" customHeight="1" x14ac:dyDescent="0.25">
      <c r="A20" s="53">
        <v>13</v>
      </c>
      <c r="B20" s="53" t="s">
        <v>46</v>
      </c>
      <c r="C20" s="9" t="s">
        <v>71</v>
      </c>
      <c r="D20" s="6" t="s">
        <v>74</v>
      </c>
      <c r="E20" s="1" t="s">
        <v>66</v>
      </c>
      <c r="F20" s="1" t="s">
        <v>36</v>
      </c>
      <c r="G20" s="1"/>
      <c r="H20" s="2">
        <v>11260.42</v>
      </c>
      <c r="I20" s="2"/>
      <c r="J20" s="4"/>
      <c r="K20" s="2"/>
      <c r="L20" s="2"/>
      <c r="M20" s="2"/>
      <c r="N20" s="2"/>
      <c r="O20" s="2"/>
      <c r="P20" s="2"/>
      <c r="Q20" s="2"/>
      <c r="R20" s="22"/>
      <c r="S20" s="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3"/>
      <c r="AF20" s="2"/>
      <c r="AG20" s="4"/>
      <c r="AH20" s="2"/>
      <c r="AI20" s="2">
        <f>H20-AG20+AH20</f>
        <v>11260.42</v>
      </c>
      <c r="AJ20" s="2">
        <f t="shared" si="1"/>
        <v>0</v>
      </c>
      <c r="AK20" s="2">
        <f t="shared" si="2"/>
        <v>0</v>
      </c>
      <c r="AL20" s="2">
        <f t="shared" si="3"/>
        <v>11260.42</v>
      </c>
      <c r="AM20" s="2">
        <f t="shared" si="4"/>
        <v>0</v>
      </c>
      <c r="AN20" s="2">
        <f t="shared" si="5"/>
        <v>11260.42</v>
      </c>
    </row>
    <row r="21" spans="1:40" ht="30.75" customHeight="1" x14ac:dyDescent="0.25">
      <c r="A21" s="53">
        <v>14</v>
      </c>
      <c r="B21" s="53" t="s">
        <v>46</v>
      </c>
      <c r="C21" s="9" t="s">
        <v>72</v>
      </c>
      <c r="D21" s="6" t="s">
        <v>58</v>
      </c>
      <c r="E21" s="1" t="s">
        <v>65</v>
      </c>
      <c r="F21" s="1" t="s">
        <v>36</v>
      </c>
      <c r="G21" s="1"/>
      <c r="H21" s="2">
        <v>12050</v>
      </c>
      <c r="I21" s="2">
        <v>12037.76</v>
      </c>
      <c r="J21" s="4"/>
      <c r="K21" s="2"/>
      <c r="L21" s="2"/>
      <c r="M21" s="2"/>
      <c r="N21" s="2"/>
      <c r="O21" s="2"/>
      <c r="P21" s="2"/>
      <c r="Q21" s="2"/>
      <c r="R21" s="2"/>
      <c r="S21" s="3"/>
      <c r="T21" s="2"/>
      <c r="U21" s="2">
        <f>11324.83+712.93</f>
        <v>12037.76</v>
      </c>
      <c r="V21" s="4"/>
      <c r="W21" s="2"/>
      <c r="X21" s="2"/>
      <c r="Y21" s="2"/>
      <c r="Z21" s="2"/>
      <c r="AA21" s="2"/>
      <c r="AB21" s="2"/>
      <c r="AC21" s="2"/>
      <c r="AD21" s="2"/>
      <c r="AE21" s="3"/>
      <c r="AF21" s="2"/>
      <c r="AG21" s="4"/>
      <c r="AH21" s="2"/>
      <c r="AI21" s="2">
        <f t="shared" si="0"/>
        <v>12050</v>
      </c>
      <c r="AJ21" s="2">
        <f t="shared" si="1"/>
        <v>12037.76</v>
      </c>
      <c r="AK21" s="2">
        <f t="shared" si="2"/>
        <v>12037.76</v>
      </c>
      <c r="AL21" s="2">
        <f t="shared" si="3"/>
        <v>12.239999999999782</v>
      </c>
      <c r="AM21" s="2">
        <f t="shared" si="4"/>
        <v>0</v>
      </c>
      <c r="AN21" s="2">
        <f t="shared" si="5"/>
        <v>12.239999999999782</v>
      </c>
    </row>
    <row r="22" spans="1:40" ht="31.5" customHeight="1" x14ac:dyDescent="0.25">
      <c r="A22" s="53">
        <v>15</v>
      </c>
      <c r="B22" s="53" t="s">
        <v>46</v>
      </c>
      <c r="C22" s="45" t="s">
        <v>73</v>
      </c>
      <c r="D22" s="6" t="s">
        <v>59</v>
      </c>
      <c r="E22" s="1" t="s">
        <v>67</v>
      </c>
      <c r="F22" s="1" t="s">
        <v>36</v>
      </c>
      <c r="G22" s="1"/>
      <c r="H22" s="2">
        <v>3000</v>
      </c>
      <c r="I22" s="2">
        <v>326.08</v>
      </c>
      <c r="J22" s="4"/>
      <c r="K22" s="2"/>
      <c r="L22" s="2"/>
      <c r="M22" s="2"/>
      <c r="N22" s="2"/>
      <c r="O22" s="2"/>
      <c r="P22" s="2"/>
      <c r="Q22" s="2"/>
      <c r="R22" s="2"/>
      <c r="S22" s="3"/>
      <c r="T22" s="2"/>
      <c r="U22" s="2">
        <v>326.08</v>
      </c>
      <c r="V22" s="2"/>
      <c r="W22" s="2"/>
      <c r="X22" s="2"/>
      <c r="Y22" s="2"/>
      <c r="Z22" s="2"/>
      <c r="AA22" s="2"/>
      <c r="AB22" s="2"/>
      <c r="AC22" s="2"/>
      <c r="AD22" s="2"/>
      <c r="AE22" s="3"/>
      <c r="AF22" s="2"/>
      <c r="AG22" s="4"/>
      <c r="AH22" s="2"/>
      <c r="AI22" s="2">
        <f t="shared" si="0"/>
        <v>3000</v>
      </c>
      <c r="AJ22" s="2">
        <f t="shared" si="1"/>
        <v>326.08</v>
      </c>
      <c r="AK22" s="2">
        <f t="shared" si="2"/>
        <v>326.08</v>
      </c>
      <c r="AL22" s="2">
        <f t="shared" si="3"/>
        <v>2673.92</v>
      </c>
      <c r="AM22" s="2">
        <f t="shared" si="4"/>
        <v>0</v>
      </c>
      <c r="AN22" s="2">
        <f t="shared" si="5"/>
        <v>2673.92</v>
      </c>
    </row>
    <row r="23" spans="1:40" ht="31.5" customHeight="1" x14ac:dyDescent="0.25">
      <c r="A23" s="53">
        <v>16</v>
      </c>
      <c r="B23" s="53" t="s">
        <v>46</v>
      </c>
      <c r="C23" s="28" t="s">
        <v>75</v>
      </c>
      <c r="D23" s="46" t="s">
        <v>60</v>
      </c>
      <c r="E23" s="1" t="s">
        <v>68</v>
      </c>
      <c r="F23" s="1" t="s">
        <v>36</v>
      </c>
      <c r="G23" s="1"/>
      <c r="H23" s="2">
        <v>1000</v>
      </c>
      <c r="I23" s="2"/>
      <c r="J23" s="4"/>
      <c r="K23" s="4"/>
      <c r="L23" s="2"/>
      <c r="M23" s="2"/>
      <c r="N23" s="2"/>
      <c r="O23" s="2"/>
      <c r="P23" s="2"/>
      <c r="Q23" s="2"/>
      <c r="R23" s="2"/>
      <c r="S23" s="3"/>
      <c r="T23" s="2"/>
      <c r="U23" s="2"/>
      <c r="V23" s="4"/>
      <c r="W23" s="4"/>
      <c r="X23" s="2"/>
      <c r="Y23" s="2"/>
      <c r="Z23" s="2"/>
      <c r="AA23" s="2"/>
      <c r="AB23" s="2"/>
      <c r="AC23" s="2"/>
      <c r="AD23" s="2"/>
      <c r="AE23" s="3"/>
      <c r="AF23" s="2"/>
      <c r="AG23" s="4"/>
      <c r="AH23" s="2"/>
      <c r="AI23" s="2">
        <f t="shared" si="0"/>
        <v>1000</v>
      </c>
      <c r="AJ23" s="2">
        <f t="shared" si="1"/>
        <v>0</v>
      </c>
      <c r="AK23" s="2">
        <f t="shared" si="2"/>
        <v>0</v>
      </c>
      <c r="AL23" s="2">
        <f t="shared" si="3"/>
        <v>1000</v>
      </c>
      <c r="AM23" s="2">
        <f t="shared" si="4"/>
        <v>0</v>
      </c>
      <c r="AN23" s="2">
        <f t="shared" si="5"/>
        <v>1000</v>
      </c>
    </row>
    <row r="24" spans="1:40" ht="31.5" customHeight="1" x14ac:dyDescent="0.25">
      <c r="A24" s="53">
        <v>17</v>
      </c>
      <c r="B24" s="53" t="s">
        <v>46</v>
      </c>
      <c r="C24" s="15" t="s">
        <v>76</v>
      </c>
      <c r="D24" s="37" t="s">
        <v>61</v>
      </c>
      <c r="E24" s="1"/>
      <c r="F24" s="1" t="s">
        <v>37</v>
      </c>
      <c r="G24" s="1"/>
      <c r="H24" s="2">
        <v>1</v>
      </c>
      <c r="I24" s="2">
        <v>10949.4</v>
      </c>
      <c r="J24" s="4"/>
      <c r="K24" s="2"/>
      <c r="L24" s="2"/>
      <c r="M24" s="2"/>
      <c r="N24" s="2"/>
      <c r="O24" s="2"/>
      <c r="P24" s="2"/>
      <c r="Q24" s="2"/>
      <c r="R24" s="2"/>
      <c r="S24" s="3"/>
      <c r="T24" s="22"/>
      <c r="U24" s="2"/>
      <c r="V24" s="4"/>
      <c r="W24" s="2"/>
      <c r="X24" s="2"/>
      <c r="Y24" s="2"/>
      <c r="Z24" s="2"/>
      <c r="AA24" s="2"/>
      <c r="AB24" s="2"/>
      <c r="AC24" s="2"/>
      <c r="AD24" s="2"/>
      <c r="AE24" s="3"/>
      <c r="AF24" s="2"/>
      <c r="AG24" s="16"/>
      <c r="AH24" s="2">
        <v>10949.4</v>
      </c>
      <c r="AI24" s="2">
        <f t="shared" si="0"/>
        <v>10950.4</v>
      </c>
      <c r="AJ24" s="2">
        <f t="shared" si="1"/>
        <v>10949.4</v>
      </c>
      <c r="AK24" s="2">
        <f t="shared" si="2"/>
        <v>0</v>
      </c>
      <c r="AL24" s="2">
        <f t="shared" si="3"/>
        <v>10950.4</v>
      </c>
      <c r="AM24" s="2">
        <f t="shared" si="4"/>
        <v>10949.4</v>
      </c>
      <c r="AN24" s="2">
        <f t="shared" si="5"/>
        <v>1</v>
      </c>
    </row>
    <row r="25" spans="1:40" ht="31.5" customHeight="1" x14ac:dyDescent="0.25">
      <c r="A25" s="53">
        <v>18</v>
      </c>
      <c r="B25" s="53" t="s">
        <v>46</v>
      </c>
      <c r="C25" s="9" t="s">
        <v>78</v>
      </c>
      <c r="D25" s="6" t="s">
        <v>49</v>
      </c>
      <c r="E25" s="1" t="s">
        <v>51</v>
      </c>
      <c r="F25" s="1" t="s">
        <v>36</v>
      </c>
      <c r="G25" s="1"/>
      <c r="H25" s="2">
        <v>1</v>
      </c>
      <c r="I25" s="2"/>
      <c r="J25" s="4"/>
      <c r="K25" s="2"/>
      <c r="L25" s="2"/>
      <c r="M25" s="2"/>
      <c r="N25" s="2"/>
      <c r="O25" s="2"/>
      <c r="P25" s="2"/>
      <c r="Q25" s="2"/>
      <c r="R25" s="2"/>
      <c r="S25" s="3"/>
      <c r="T25" s="2"/>
      <c r="U25" s="2"/>
      <c r="V25" s="4"/>
      <c r="W25" s="2"/>
      <c r="X25" s="2"/>
      <c r="Y25" s="2"/>
      <c r="Z25" s="2"/>
      <c r="AA25" s="2"/>
      <c r="AB25" s="2"/>
      <c r="AC25" s="34"/>
      <c r="AD25" s="2"/>
      <c r="AE25" s="3"/>
      <c r="AF25" s="2"/>
      <c r="AG25" s="2"/>
      <c r="AH25" s="2"/>
      <c r="AI25" s="2">
        <f t="shared" si="0"/>
        <v>1</v>
      </c>
      <c r="AJ25" s="2">
        <f t="shared" si="1"/>
        <v>0</v>
      </c>
      <c r="AK25" s="2">
        <f t="shared" si="2"/>
        <v>0</v>
      </c>
      <c r="AL25" s="2">
        <f t="shared" si="3"/>
        <v>1</v>
      </c>
      <c r="AM25" s="2">
        <f t="shared" si="4"/>
        <v>0</v>
      </c>
      <c r="AN25" s="2">
        <f t="shared" si="5"/>
        <v>1</v>
      </c>
    </row>
    <row r="26" spans="1:40" ht="31.5" customHeight="1" x14ac:dyDescent="0.25">
      <c r="A26" s="53">
        <v>19</v>
      </c>
      <c r="B26" s="53" t="s">
        <v>46</v>
      </c>
      <c r="C26" s="10" t="s">
        <v>77</v>
      </c>
      <c r="D26" s="6" t="s">
        <v>62</v>
      </c>
      <c r="E26" s="1"/>
      <c r="F26" s="1" t="s">
        <v>37</v>
      </c>
      <c r="G26" s="1"/>
      <c r="H26" s="2">
        <v>1</v>
      </c>
      <c r="I26" s="2">
        <v>4700.08</v>
      </c>
      <c r="J26" s="4"/>
      <c r="K26" s="2"/>
      <c r="L26" s="2"/>
      <c r="M26" s="2"/>
      <c r="N26" s="2"/>
      <c r="O26" s="2"/>
      <c r="P26" s="2"/>
      <c r="Q26" s="2"/>
      <c r="R26" s="2"/>
      <c r="S26" s="3"/>
      <c r="T26" s="2"/>
      <c r="U26" s="2"/>
      <c r="V26" s="4"/>
      <c r="W26" s="2"/>
      <c r="X26" s="2"/>
      <c r="Y26" s="2"/>
      <c r="Z26" s="2"/>
      <c r="AA26" s="2"/>
      <c r="AB26" s="2"/>
      <c r="AC26" s="2"/>
      <c r="AD26" s="2"/>
      <c r="AE26" s="3"/>
      <c r="AF26" s="2"/>
      <c r="AG26" s="4"/>
      <c r="AH26" s="2">
        <v>4700.08</v>
      </c>
      <c r="AI26" s="2">
        <f t="shared" si="0"/>
        <v>4701.08</v>
      </c>
      <c r="AJ26" s="2">
        <f t="shared" si="1"/>
        <v>4700.08</v>
      </c>
      <c r="AK26" s="2">
        <f t="shared" si="2"/>
        <v>0</v>
      </c>
      <c r="AL26" s="2">
        <f t="shared" si="3"/>
        <v>4701.08</v>
      </c>
      <c r="AM26" s="2">
        <f t="shared" si="4"/>
        <v>4700.08</v>
      </c>
      <c r="AN26" s="2">
        <f t="shared" si="5"/>
        <v>1</v>
      </c>
    </row>
    <row r="27" spans="1:40" ht="31.5" customHeight="1" x14ac:dyDescent="0.25">
      <c r="A27" s="53">
        <v>25</v>
      </c>
      <c r="B27" s="53" t="s">
        <v>46</v>
      </c>
      <c r="C27" s="9" t="s">
        <v>80</v>
      </c>
      <c r="D27" s="6" t="s">
        <v>63</v>
      </c>
      <c r="E27" s="1" t="s">
        <v>79</v>
      </c>
      <c r="F27" s="1" t="s">
        <v>36</v>
      </c>
      <c r="G27" s="1"/>
      <c r="H27" s="2">
        <v>10000</v>
      </c>
      <c r="I27" s="2">
        <v>2000</v>
      </c>
      <c r="J27" s="4"/>
      <c r="K27" s="2"/>
      <c r="L27" s="2"/>
      <c r="M27" s="18"/>
      <c r="N27" s="18"/>
      <c r="O27" s="2"/>
      <c r="P27" s="2"/>
      <c r="Q27" s="2"/>
      <c r="R27" s="35"/>
      <c r="S27" s="18"/>
      <c r="T27" s="2"/>
      <c r="U27" s="2">
        <f>1970+30</f>
        <v>2000</v>
      </c>
      <c r="V27" s="4"/>
      <c r="W27" s="2"/>
      <c r="X27" s="2"/>
      <c r="Y27" s="18"/>
      <c r="Z27" s="36"/>
      <c r="AA27" s="2"/>
      <c r="AB27" s="2"/>
      <c r="AC27" s="2"/>
      <c r="AD27" s="35"/>
      <c r="AE27" s="3"/>
      <c r="AF27" s="2"/>
      <c r="AG27" s="16"/>
      <c r="AH27" s="2"/>
      <c r="AI27" s="2">
        <f t="shared" si="0"/>
        <v>10000</v>
      </c>
      <c r="AJ27" s="2">
        <f t="shared" si="1"/>
        <v>2000</v>
      </c>
      <c r="AK27" s="2">
        <f t="shared" si="2"/>
        <v>2000</v>
      </c>
      <c r="AL27" s="2">
        <f t="shared" si="3"/>
        <v>8000</v>
      </c>
      <c r="AM27" s="2">
        <f t="shared" si="4"/>
        <v>0</v>
      </c>
      <c r="AN27" s="2">
        <f t="shared" si="5"/>
        <v>8000</v>
      </c>
    </row>
    <row r="28" spans="1:40" ht="31.5" customHeight="1" x14ac:dyDescent="0.25">
      <c r="A28" s="53">
        <v>26</v>
      </c>
      <c r="B28" s="53" t="s">
        <v>46</v>
      </c>
      <c r="C28" s="9" t="s">
        <v>80</v>
      </c>
      <c r="D28" s="6" t="s">
        <v>81</v>
      </c>
      <c r="E28" s="17" t="s">
        <v>87</v>
      </c>
      <c r="F28" s="1" t="s">
        <v>36</v>
      </c>
      <c r="G28" s="1"/>
      <c r="H28" s="2">
        <v>10000</v>
      </c>
      <c r="I28" s="2">
        <v>3720</v>
      </c>
      <c r="J28" s="4"/>
      <c r="K28" s="18"/>
      <c r="L28" s="18"/>
      <c r="M28" s="18"/>
      <c r="N28" s="18"/>
      <c r="O28" s="2"/>
      <c r="P28" s="18"/>
      <c r="Q28" s="35"/>
      <c r="R28" s="2"/>
      <c r="S28" s="2"/>
      <c r="T28" s="2"/>
      <c r="U28" s="2">
        <f>3208.34+102.46+409.2</f>
        <v>3720</v>
      </c>
      <c r="V28" s="4"/>
      <c r="W28" s="18"/>
      <c r="X28" s="18"/>
      <c r="Y28" s="18"/>
      <c r="Z28" s="18"/>
      <c r="AA28" s="2"/>
      <c r="AB28" s="35"/>
      <c r="AC28" s="18"/>
      <c r="AD28" s="2"/>
      <c r="AE28" s="2"/>
      <c r="AF28" s="2"/>
      <c r="AG28" s="4"/>
      <c r="AH28" s="2"/>
      <c r="AI28" s="2">
        <f t="shared" si="0"/>
        <v>10000</v>
      </c>
      <c r="AJ28" s="2">
        <f t="shared" si="1"/>
        <v>3720</v>
      </c>
      <c r="AK28" s="2">
        <f t="shared" si="2"/>
        <v>3720</v>
      </c>
      <c r="AL28" s="2">
        <f t="shared" si="3"/>
        <v>6280</v>
      </c>
      <c r="AM28" s="2">
        <f t="shared" si="4"/>
        <v>0</v>
      </c>
      <c r="AN28" s="2">
        <f t="shared" si="5"/>
        <v>6280</v>
      </c>
    </row>
    <row r="29" spans="1:40" ht="31.5" customHeight="1" x14ac:dyDescent="0.25">
      <c r="A29" s="53">
        <v>27</v>
      </c>
      <c r="B29" s="53" t="s">
        <v>46</v>
      </c>
      <c r="C29" s="6" t="s">
        <v>80</v>
      </c>
      <c r="D29" s="6" t="s">
        <v>82</v>
      </c>
      <c r="E29" s="1" t="s">
        <v>88</v>
      </c>
      <c r="F29" s="1" t="s">
        <v>36</v>
      </c>
      <c r="G29" s="1"/>
      <c r="H29" s="2">
        <v>10000</v>
      </c>
      <c r="I29" s="2">
        <v>4900</v>
      </c>
      <c r="J29" s="2"/>
      <c r="K29" s="4"/>
      <c r="L29" s="2"/>
      <c r="M29" s="22"/>
      <c r="N29" s="40"/>
      <c r="O29" s="2"/>
      <c r="P29" s="2"/>
      <c r="Q29" s="2"/>
      <c r="R29" s="2"/>
      <c r="S29" s="3"/>
      <c r="T29" s="2"/>
      <c r="U29" s="2">
        <f>4055.26+305.74+539</f>
        <v>4900</v>
      </c>
      <c r="V29" s="2"/>
      <c r="W29" s="4"/>
      <c r="X29" s="2"/>
      <c r="Y29" s="22"/>
      <c r="Z29" s="40"/>
      <c r="AA29" s="2"/>
      <c r="AB29" s="2"/>
      <c r="AC29" s="2"/>
      <c r="AD29" s="2"/>
      <c r="AE29" s="3"/>
      <c r="AF29" s="2"/>
      <c r="AG29" s="4"/>
      <c r="AH29" s="2"/>
      <c r="AI29" s="2">
        <f t="shared" si="0"/>
        <v>10000</v>
      </c>
      <c r="AJ29" s="2">
        <f t="shared" si="1"/>
        <v>4900</v>
      </c>
      <c r="AK29" s="2">
        <f t="shared" si="2"/>
        <v>4900</v>
      </c>
      <c r="AL29" s="2">
        <f t="shared" si="3"/>
        <v>5100</v>
      </c>
      <c r="AM29" s="2">
        <f t="shared" si="4"/>
        <v>0</v>
      </c>
      <c r="AN29" s="2">
        <f t="shared" si="5"/>
        <v>5100</v>
      </c>
    </row>
    <row r="30" spans="1:40" ht="31.5" customHeight="1" x14ac:dyDescent="0.25">
      <c r="A30" s="53">
        <v>28</v>
      </c>
      <c r="B30" s="53" t="s">
        <v>46</v>
      </c>
      <c r="C30" s="37" t="s">
        <v>80</v>
      </c>
      <c r="D30" s="15" t="s">
        <v>83</v>
      </c>
      <c r="E30" s="1" t="s">
        <v>89</v>
      </c>
      <c r="F30" s="1" t="s">
        <v>36</v>
      </c>
      <c r="G30" s="1"/>
      <c r="H30" s="2">
        <v>10000</v>
      </c>
      <c r="I30" s="2">
        <v>4820</v>
      </c>
      <c r="J30" s="4"/>
      <c r="K30" s="2"/>
      <c r="L30" s="2"/>
      <c r="M30" s="2"/>
      <c r="N30" s="2"/>
      <c r="O30" s="2"/>
      <c r="P30" s="2"/>
      <c r="Q30" s="2"/>
      <c r="R30" s="2"/>
      <c r="S30" s="3"/>
      <c r="T30" s="2"/>
      <c r="U30" s="2">
        <f>4000.08+289.72+530.2</f>
        <v>4820</v>
      </c>
      <c r="V30" s="4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43"/>
      <c r="AH30" s="2"/>
      <c r="AI30" s="2">
        <f t="shared" si="0"/>
        <v>10000</v>
      </c>
      <c r="AJ30" s="2">
        <f t="shared" si="1"/>
        <v>4820</v>
      </c>
      <c r="AK30" s="2">
        <f t="shared" si="2"/>
        <v>4820</v>
      </c>
      <c r="AL30" s="2">
        <f t="shared" si="3"/>
        <v>5180</v>
      </c>
      <c r="AM30" s="2">
        <f t="shared" si="4"/>
        <v>0</v>
      </c>
      <c r="AN30" s="2">
        <f t="shared" si="5"/>
        <v>5180</v>
      </c>
    </row>
    <row r="31" spans="1:40" ht="31.5" customHeight="1" x14ac:dyDescent="0.25">
      <c r="A31" s="53">
        <v>29</v>
      </c>
      <c r="B31" s="53" t="s">
        <v>46</v>
      </c>
      <c r="C31" s="28" t="s">
        <v>80</v>
      </c>
      <c r="D31" s="6" t="s">
        <v>84</v>
      </c>
      <c r="E31" s="1" t="s">
        <v>90</v>
      </c>
      <c r="F31" s="1" t="s">
        <v>36</v>
      </c>
      <c r="G31" s="1"/>
      <c r="H31" s="4">
        <v>10000</v>
      </c>
      <c r="I31" s="2">
        <v>4980</v>
      </c>
      <c r="J31" s="4"/>
      <c r="K31" s="2"/>
      <c r="L31" s="2"/>
      <c r="M31" s="2"/>
      <c r="N31" s="2"/>
      <c r="O31" s="2"/>
      <c r="P31" s="2"/>
      <c r="Q31" s="2"/>
      <c r="R31" s="2"/>
      <c r="S31" s="3"/>
      <c r="T31" s="2"/>
      <c r="U31" s="2">
        <f>4110.44+321.76+547.8</f>
        <v>4980</v>
      </c>
      <c r="V31" s="33"/>
      <c r="W31" s="40"/>
      <c r="X31" s="40"/>
      <c r="Y31" s="40"/>
      <c r="Z31" s="18"/>
      <c r="AA31" s="2"/>
      <c r="AB31" s="2"/>
      <c r="AC31" s="2"/>
      <c r="AD31" s="2"/>
      <c r="AE31" s="3"/>
      <c r="AF31" s="2"/>
      <c r="AG31" s="4"/>
      <c r="AH31" s="2"/>
      <c r="AI31" s="2">
        <f t="shared" si="0"/>
        <v>10000</v>
      </c>
      <c r="AJ31" s="2">
        <f t="shared" si="1"/>
        <v>4980</v>
      </c>
      <c r="AK31" s="2">
        <f t="shared" si="2"/>
        <v>4980</v>
      </c>
      <c r="AL31" s="2">
        <f t="shared" si="3"/>
        <v>5020</v>
      </c>
      <c r="AM31" s="2">
        <f t="shared" si="4"/>
        <v>0</v>
      </c>
      <c r="AN31" s="2">
        <f t="shared" si="5"/>
        <v>5020</v>
      </c>
    </row>
    <row r="32" spans="1:40" ht="31.5" customHeight="1" x14ac:dyDescent="0.25">
      <c r="A32" s="53">
        <v>30</v>
      </c>
      <c r="B32" s="53" t="s">
        <v>46</v>
      </c>
      <c r="C32" s="31" t="s">
        <v>91</v>
      </c>
      <c r="D32" s="6" t="s">
        <v>85</v>
      </c>
      <c r="E32" s="1"/>
      <c r="F32" s="1" t="s">
        <v>37</v>
      </c>
      <c r="G32" s="1"/>
      <c r="H32" s="2">
        <v>179760</v>
      </c>
      <c r="I32" s="50">
        <v>179755.93</v>
      </c>
      <c r="J32" s="4"/>
      <c r="K32" s="4"/>
      <c r="L32" s="50"/>
      <c r="M32" s="2"/>
      <c r="N32" s="2"/>
      <c r="O32" s="22"/>
      <c r="P32" s="2"/>
      <c r="Q32" s="2"/>
      <c r="R32" s="2"/>
      <c r="S32" s="3"/>
      <c r="T32" s="2"/>
      <c r="U32" s="50">
        <v>66048.490000000005</v>
      </c>
      <c r="V32" s="4"/>
      <c r="W32" s="4"/>
      <c r="X32" s="50"/>
      <c r="Y32" s="2"/>
      <c r="Z32" s="2"/>
      <c r="AA32" s="22"/>
      <c r="AB32" s="2"/>
      <c r="AC32" s="2"/>
      <c r="AD32" s="2"/>
      <c r="AE32" s="3"/>
      <c r="AF32" s="2"/>
      <c r="AG32" s="4">
        <v>179759</v>
      </c>
      <c r="AH32" s="2">
        <v>179755.93</v>
      </c>
      <c r="AI32" s="2">
        <f t="shared" si="0"/>
        <v>179756.93</v>
      </c>
      <c r="AJ32" s="2">
        <f t="shared" si="1"/>
        <v>179755.93</v>
      </c>
      <c r="AK32" s="2">
        <f t="shared" si="2"/>
        <v>66048.490000000005</v>
      </c>
      <c r="AL32" s="2">
        <f t="shared" si="3"/>
        <v>113708.43999999999</v>
      </c>
      <c r="AM32" s="2">
        <f t="shared" si="4"/>
        <v>113707.43999999999</v>
      </c>
      <c r="AN32" s="2">
        <f t="shared" si="5"/>
        <v>1</v>
      </c>
    </row>
    <row r="33" spans="1:40" ht="31.5" customHeight="1" x14ac:dyDescent="0.25">
      <c r="A33" s="53">
        <v>31</v>
      </c>
      <c r="B33" s="53" t="s">
        <v>46</v>
      </c>
      <c r="C33" s="28" t="s">
        <v>91</v>
      </c>
      <c r="D33" s="6" t="s">
        <v>85</v>
      </c>
      <c r="E33" s="1"/>
      <c r="F33" s="1" t="s">
        <v>37</v>
      </c>
      <c r="G33" s="1"/>
      <c r="H33" s="2">
        <v>84560</v>
      </c>
      <c r="I33" s="2">
        <v>84549.5</v>
      </c>
      <c r="J33" s="4"/>
      <c r="K33" s="2"/>
      <c r="L33" s="2"/>
      <c r="M33" s="2"/>
      <c r="N33" s="2"/>
      <c r="O33" s="2"/>
      <c r="P33" s="2"/>
      <c r="Q33" s="2"/>
      <c r="R33" s="2"/>
      <c r="S33" s="3"/>
      <c r="T33" s="2"/>
      <c r="U33" s="2"/>
      <c r="V33" s="4"/>
      <c r="W33" s="2"/>
      <c r="X33" s="2"/>
      <c r="Y33" s="2"/>
      <c r="Z33" s="2"/>
      <c r="AA33" s="2"/>
      <c r="AB33" s="2"/>
      <c r="AC33" s="2"/>
      <c r="AD33" s="2"/>
      <c r="AE33" s="3"/>
      <c r="AF33" s="3"/>
      <c r="AG33" s="4">
        <v>84559</v>
      </c>
      <c r="AH33" s="2">
        <v>84549.5</v>
      </c>
      <c r="AI33" s="2">
        <f t="shared" si="0"/>
        <v>84550.5</v>
      </c>
      <c r="AJ33" s="2">
        <f t="shared" si="1"/>
        <v>84549.5</v>
      </c>
      <c r="AK33" s="2">
        <f t="shared" si="2"/>
        <v>0</v>
      </c>
      <c r="AL33" s="2">
        <f t="shared" si="3"/>
        <v>84550.5</v>
      </c>
      <c r="AM33" s="2">
        <f t="shared" si="4"/>
        <v>84549.5</v>
      </c>
      <c r="AN33" s="2">
        <f t="shared" si="5"/>
        <v>1</v>
      </c>
    </row>
    <row r="34" spans="1:40" ht="31.5" customHeight="1" x14ac:dyDescent="0.25">
      <c r="A34" s="53">
        <v>32</v>
      </c>
      <c r="B34" s="53" t="s">
        <v>46</v>
      </c>
      <c r="C34" s="15" t="s">
        <v>91</v>
      </c>
      <c r="D34" s="15" t="s">
        <v>85</v>
      </c>
      <c r="E34" s="1"/>
      <c r="F34" s="1" t="s">
        <v>37</v>
      </c>
      <c r="G34" s="1"/>
      <c r="H34" s="2">
        <v>3970</v>
      </c>
      <c r="I34" s="2">
        <v>3959.81</v>
      </c>
      <c r="J34" s="18"/>
      <c r="K34" s="18"/>
      <c r="L34" s="2"/>
      <c r="M34" s="2"/>
      <c r="N34" s="2"/>
      <c r="O34" s="2"/>
      <c r="P34" s="2"/>
      <c r="Q34" s="2"/>
      <c r="R34" s="2"/>
      <c r="S34" s="3"/>
      <c r="T34" s="2"/>
      <c r="U34" s="2"/>
      <c r="V34" s="4"/>
      <c r="W34" s="2"/>
      <c r="X34" s="2"/>
      <c r="Y34" s="2"/>
      <c r="Z34" s="2"/>
      <c r="AA34" s="2"/>
      <c r="AB34" s="2"/>
      <c r="AC34" s="2"/>
      <c r="AD34" s="2"/>
      <c r="AE34" s="3"/>
      <c r="AF34" s="2"/>
      <c r="AG34" s="4">
        <v>3969</v>
      </c>
      <c r="AH34" s="2">
        <v>3959.81</v>
      </c>
      <c r="AI34" s="2">
        <f t="shared" si="0"/>
        <v>3960.81</v>
      </c>
      <c r="AJ34" s="2">
        <f>SUM(I34:T34)</f>
        <v>3959.81</v>
      </c>
      <c r="AK34" s="2">
        <f t="shared" si="2"/>
        <v>0</v>
      </c>
      <c r="AL34" s="2">
        <f t="shared" si="3"/>
        <v>3960.81</v>
      </c>
      <c r="AM34" s="2">
        <f t="shared" si="4"/>
        <v>3959.81</v>
      </c>
      <c r="AN34" s="2">
        <f t="shared" si="5"/>
        <v>1</v>
      </c>
    </row>
    <row r="35" spans="1:40" ht="31.5" customHeight="1" x14ac:dyDescent="0.25">
      <c r="A35" s="53">
        <v>33</v>
      </c>
      <c r="B35" s="64" t="s">
        <v>46</v>
      </c>
      <c r="C35" s="15" t="s">
        <v>91</v>
      </c>
      <c r="D35" s="37" t="s">
        <v>85</v>
      </c>
      <c r="E35" s="1"/>
      <c r="F35" s="1" t="s">
        <v>37</v>
      </c>
      <c r="G35" s="1"/>
      <c r="H35" s="2">
        <v>168</v>
      </c>
      <c r="I35" s="2">
        <v>168</v>
      </c>
      <c r="J35" s="2"/>
      <c r="K35" s="2"/>
      <c r="L35" s="2"/>
      <c r="M35" s="18"/>
      <c r="N35" s="18"/>
      <c r="O35" s="35"/>
      <c r="P35" s="2"/>
      <c r="Q35" s="2"/>
      <c r="R35" s="2"/>
      <c r="S35" s="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3"/>
      <c r="AF35" s="2"/>
      <c r="AG35" s="4">
        <v>167</v>
      </c>
      <c r="AH35" s="2">
        <v>168</v>
      </c>
      <c r="AI35" s="2">
        <f t="shared" si="0"/>
        <v>169</v>
      </c>
      <c r="AJ35" s="2">
        <f t="shared" si="1"/>
        <v>168</v>
      </c>
      <c r="AK35" s="2">
        <f t="shared" si="2"/>
        <v>0</v>
      </c>
      <c r="AL35" s="2">
        <f t="shared" si="3"/>
        <v>169</v>
      </c>
      <c r="AM35" s="2">
        <f t="shared" si="4"/>
        <v>168</v>
      </c>
      <c r="AN35" s="2">
        <f t="shared" si="5"/>
        <v>1</v>
      </c>
    </row>
    <row r="36" spans="1:40" ht="31.5" customHeight="1" x14ac:dyDescent="0.25">
      <c r="A36" s="63">
        <v>34</v>
      </c>
      <c r="B36" s="53" t="s">
        <v>46</v>
      </c>
      <c r="C36" s="6" t="s">
        <v>92</v>
      </c>
      <c r="D36" s="6" t="s">
        <v>85</v>
      </c>
      <c r="E36" s="1"/>
      <c r="F36" s="1" t="s">
        <v>37</v>
      </c>
      <c r="G36" s="1"/>
      <c r="H36" s="2">
        <v>11930</v>
      </c>
      <c r="I36" s="18">
        <v>11920</v>
      </c>
      <c r="J36" s="4"/>
      <c r="K36" s="2"/>
      <c r="L36" s="2"/>
      <c r="M36" s="2"/>
      <c r="N36" s="2"/>
      <c r="O36" s="2"/>
      <c r="P36" s="2"/>
      <c r="Q36" s="2"/>
      <c r="R36" s="2"/>
      <c r="S36" s="3"/>
      <c r="T36" s="2"/>
      <c r="U36" s="18"/>
      <c r="V36" s="4"/>
      <c r="W36" s="2"/>
      <c r="X36" s="2"/>
      <c r="Y36" s="2"/>
      <c r="Z36" s="2"/>
      <c r="AA36" s="2"/>
      <c r="AB36" s="2"/>
      <c r="AC36" s="2"/>
      <c r="AD36" s="2"/>
      <c r="AE36" s="3"/>
      <c r="AF36" s="2"/>
      <c r="AG36" s="4">
        <v>11929</v>
      </c>
      <c r="AH36" s="2">
        <v>11920</v>
      </c>
      <c r="AI36" s="2">
        <f t="shared" si="0"/>
        <v>11921</v>
      </c>
      <c r="AJ36" s="2">
        <f t="shared" si="1"/>
        <v>11920</v>
      </c>
      <c r="AK36" s="2">
        <f t="shared" si="2"/>
        <v>0</v>
      </c>
      <c r="AL36" s="2">
        <f t="shared" si="3"/>
        <v>11921</v>
      </c>
      <c r="AM36" s="2">
        <f t="shared" si="4"/>
        <v>11920</v>
      </c>
      <c r="AN36" s="2">
        <f t="shared" si="5"/>
        <v>1</v>
      </c>
    </row>
    <row r="37" spans="1:40" ht="31.5" customHeight="1" x14ac:dyDescent="0.25">
      <c r="A37" s="53">
        <v>39</v>
      </c>
      <c r="B37" s="53" t="s">
        <v>46</v>
      </c>
      <c r="C37" s="37" t="s">
        <v>94</v>
      </c>
      <c r="D37" s="15" t="s">
        <v>86</v>
      </c>
      <c r="E37" s="1" t="s">
        <v>93</v>
      </c>
      <c r="F37" s="1" t="s">
        <v>37</v>
      </c>
      <c r="G37" s="1"/>
      <c r="H37" s="2">
        <v>360</v>
      </c>
      <c r="I37" s="18">
        <v>30</v>
      </c>
      <c r="J37" s="4"/>
      <c r="K37" s="2"/>
      <c r="L37" s="2"/>
      <c r="M37" s="2"/>
      <c r="N37" s="2"/>
      <c r="O37" s="2"/>
      <c r="P37" s="2"/>
      <c r="Q37" s="2"/>
      <c r="R37" s="2"/>
      <c r="S37" s="3"/>
      <c r="T37" s="2"/>
      <c r="U37" s="35">
        <v>30</v>
      </c>
      <c r="V37" s="36"/>
      <c r="W37" s="2"/>
      <c r="X37" s="2"/>
      <c r="Y37" s="2"/>
      <c r="Z37" s="2"/>
      <c r="AA37" s="2"/>
      <c r="AB37" s="2"/>
      <c r="AC37" s="2"/>
      <c r="AD37" s="2"/>
      <c r="AE37" s="3"/>
      <c r="AF37" s="2"/>
      <c r="AG37" s="4"/>
      <c r="AH37" s="2"/>
      <c r="AI37" s="2">
        <f t="shared" si="0"/>
        <v>360</v>
      </c>
      <c r="AJ37" s="2">
        <f t="shared" si="1"/>
        <v>30</v>
      </c>
      <c r="AK37" s="2">
        <f t="shared" si="2"/>
        <v>30</v>
      </c>
      <c r="AL37" s="2">
        <f t="shared" si="3"/>
        <v>330</v>
      </c>
      <c r="AM37" s="2">
        <f t="shared" si="4"/>
        <v>0</v>
      </c>
      <c r="AN37" s="2">
        <f t="shared" si="5"/>
        <v>330</v>
      </c>
    </row>
    <row r="38" spans="1:40" ht="31.5" customHeight="1" x14ac:dyDescent="0.25">
      <c r="A38" s="53">
        <v>40</v>
      </c>
      <c r="B38" s="53" t="s">
        <v>46</v>
      </c>
      <c r="C38" s="6" t="s">
        <v>110</v>
      </c>
      <c r="D38" s="6" t="s">
        <v>95</v>
      </c>
      <c r="E38" s="1" t="s">
        <v>101</v>
      </c>
      <c r="F38" s="1" t="s">
        <v>36</v>
      </c>
      <c r="G38" s="1"/>
      <c r="H38" s="2">
        <v>2100</v>
      </c>
      <c r="I38" s="18"/>
      <c r="J38" s="4"/>
      <c r="K38" s="50"/>
      <c r="L38" s="2"/>
      <c r="M38" s="2"/>
      <c r="N38" s="2"/>
      <c r="O38" s="2"/>
      <c r="P38" s="2"/>
      <c r="Q38" s="2"/>
      <c r="R38" s="2"/>
      <c r="S38" s="3"/>
      <c r="T38" s="2"/>
      <c r="U38" s="18"/>
      <c r="V38" s="4"/>
      <c r="W38" s="50"/>
      <c r="X38" s="2"/>
      <c r="Y38" s="2"/>
      <c r="Z38" s="2"/>
      <c r="AA38" s="2"/>
      <c r="AB38" s="2"/>
      <c r="AC38" s="2"/>
      <c r="AD38" s="2"/>
      <c r="AE38" s="3"/>
      <c r="AF38" s="2"/>
      <c r="AG38" s="4"/>
      <c r="AH38" s="2"/>
      <c r="AI38" s="2">
        <f t="shared" si="0"/>
        <v>2100</v>
      </c>
      <c r="AJ38" s="2">
        <f t="shared" si="1"/>
        <v>0</v>
      </c>
      <c r="AK38" s="2">
        <f t="shared" si="2"/>
        <v>0</v>
      </c>
      <c r="AL38" s="2">
        <f t="shared" si="3"/>
        <v>2100</v>
      </c>
      <c r="AM38" s="2">
        <f t="shared" si="4"/>
        <v>0</v>
      </c>
      <c r="AN38" s="2">
        <f t="shared" si="5"/>
        <v>2100</v>
      </c>
    </row>
    <row r="39" spans="1:40" ht="31.5" customHeight="1" x14ac:dyDescent="0.25">
      <c r="A39" s="53">
        <v>41</v>
      </c>
      <c r="B39" s="53" t="s">
        <v>46</v>
      </c>
      <c r="C39" s="6" t="s">
        <v>111</v>
      </c>
      <c r="D39" s="6" t="s">
        <v>96</v>
      </c>
      <c r="E39" s="1" t="s">
        <v>102</v>
      </c>
      <c r="F39" s="1" t="s">
        <v>36</v>
      </c>
      <c r="G39" s="1"/>
      <c r="H39" s="2">
        <v>3134.86</v>
      </c>
      <c r="I39" s="18"/>
      <c r="J39" s="4"/>
      <c r="K39" s="2"/>
      <c r="L39" s="2"/>
      <c r="M39" s="2"/>
      <c r="N39" s="2"/>
      <c r="O39" s="2"/>
      <c r="P39" s="2"/>
      <c r="Q39" s="2"/>
      <c r="R39" s="2"/>
      <c r="S39" s="3"/>
      <c r="T39" s="2"/>
      <c r="U39" s="18"/>
      <c r="V39" s="4"/>
      <c r="W39" s="2"/>
      <c r="X39" s="2"/>
      <c r="Y39" s="2"/>
      <c r="Z39" s="2"/>
      <c r="AA39" s="2"/>
      <c r="AB39" s="2"/>
      <c r="AC39" s="2"/>
      <c r="AD39" s="2"/>
      <c r="AE39" s="3"/>
      <c r="AF39" s="2"/>
      <c r="AG39" s="4"/>
      <c r="AH39" s="2"/>
      <c r="AI39" s="2">
        <f t="shared" si="0"/>
        <v>3134.86</v>
      </c>
      <c r="AJ39" s="2">
        <f t="shared" si="1"/>
        <v>0</v>
      </c>
      <c r="AK39" s="2">
        <f t="shared" si="2"/>
        <v>0</v>
      </c>
      <c r="AL39" s="2">
        <f t="shared" si="3"/>
        <v>3134.86</v>
      </c>
      <c r="AM39" s="2">
        <f t="shared" si="4"/>
        <v>0</v>
      </c>
      <c r="AN39" s="2">
        <f t="shared" si="5"/>
        <v>3134.86</v>
      </c>
    </row>
    <row r="40" spans="1:40" ht="31.5" customHeight="1" x14ac:dyDescent="0.25">
      <c r="A40" s="53">
        <v>42</v>
      </c>
      <c r="B40" s="53" t="s">
        <v>46</v>
      </c>
      <c r="C40" s="15" t="s">
        <v>112</v>
      </c>
      <c r="D40" s="37" t="s">
        <v>97</v>
      </c>
      <c r="E40" s="1" t="s">
        <v>103</v>
      </c>
      <c r="F40" s="1" t="s">
        <v>36</v>
      </c>
      <c r="G40" s="1"/>
      <c r="H40" s="2">
        <v>11000</v>
      </c>
      <c r="I40" s="18"/>
      <c r="J40" s="4"/>
      <c r="K40" s="2"/>
      <c r="L40" s="2"/>
      <c r="M40" s="2"/>
      <c r="N40" s="2"/>
      <c r="O40" s="2"/>
      <c r="P40" s="2"/>
      <c r="Q40" s="2"/>
      <c r="R40" s="2"/>
      <c r="S40" s="3"/>
      <c r="T40" s="2"/>
      <c r="U40" s="36"/>
      <c r="V40" s="4"/>
      <c r="W40" s="2"/>
      <c r="X40" s="2"/>
      <c r="Y40" s="2"/>
      <c r="Z40" s="2"/>
      <c r="AA40" s="2"/>
      <c r="AB40" s="2"/>
      <c r="AC40" s="2"/>
      <c r="AD40" s="2"/>
      <c r="AE40" s="3"/>
      <c r="AF40" s="2"/>
      <c r="AG40" s="4"/>
      <c r="AH40" s="2"/>
      <c r="AI40" s="2">
        <f t="shared" si="0"/>
        <v>11000</v>
      </c>
      <c r="AJ40" s="2">
        <f t="shared" si="1"/>
        <v>0</v>
      </c>
      <c r="AK40" s="2">
        <f t="shared" si="2"/>
        <v>0</v>
      </c>
      <c r="AL40" s="2">
        <f t="shared" si="3"/>
        <v>11000</v>
      </c>
      <c r="AM40" s="2">
        <f t="shared" si="4"/>
        <v>0</v>
      </c>
      <c r="AN40" s="2">
        <f t="shared" si="5"/>
        <v>11000</v>
      </c>
    </row>
    <row r="41" spans="1:40" ht="30.75" customHeight="1" x14ac:dyDescent="0.25">
      <c r="A41" s="53">
        <v>43</v>
      </c>
      <c r="B41" s="53" t="s">
        <v>46</v>
      </c>
      <c r="C41" s="10" t="s">
        <v>113</v>
      </c>
      <c r="D41" s="6" t="s">
        <v>98</v>
      </c>
      <c r="E41" s="1" t="s">
        <v>104</v>
      </c>
      <c r="F41" s="1" t="s">
        <v>36</v>
      </c>
      <c r="G41" s="1"/>
      <c r="H41" s="2">
        <v>11000</v>
      </c>
      <c r="I41" s="18"/>
      <c r="J41" s="4"/>
      <c r="K41" s="2"/>
      <c r="L41" s="2"/>
      <c r="M41" s="2"/>
      <c r="N41" s="2"/>
      <c r="O41" s="2"/>
      <c r="P41" s="2"/>
      <c r="Q41" s="22"/>
      <c r="R41" s="2"/>
      <c r="S41" s="3"/>
      <c r="T41" s="2"/>
      <c r="U41" s="18"/>
      <c r="V41" s="4"/>
      <c r="W41" s="2"/>
      <c r="X41" s="2"/>
      <c r="Y41" s="2"/>
      <c r="Z41" s="2"/>
      <c r="AA41" s="2"/>
      <c r="AB41" s="2"/>
      <c r="AC41" s="22"/>
      <c r="AD41" s="2"/>
      <c r="AE41" s="3"/>
      <c r="AF41" s="22"/>
      <c r="AG41" s="4"/>
      <c r="AH41" s="2"/>
      <c r="AI41" s="2">
        <f t="shared" si="0"/>
        <v>11000</v>
      </c>
      <c r="AJ41" s="2">
        <f t="shared" si="1"/>
        <v>0</v>
      </c>
      <c r="AK41" s="2">
        <f t="shared" si="2"/>
        <v>0</v>
      </c>
      <c r="AL41" s="2">
        <f t="shared" si="3"/>
        <v>11000</v>
      </c>
      <c r="AM41" s="2">
        <f t="shared" si="4"/>
        <v>0</v>
      </c>
      <c r="AN41" s="2">
        <f t="shared" si="5"/>
        <v>11000</v>
      </c>
    </row>
    <row r="42" spans="1:40" ht="30.75" customHeight="1" x14ac:dyDescent="0.25">
      <c r="A42" s="53">
        <v>44</v>
      </c>
      <c r="B42" s="53" t="s">
        <v>46</v>
      </c>
      <c r="C42" s="28" t="s">
        <v>114</v>
      </c>
      <c r="D42" s="6" t="s">
        <v>99</v>
      </c>
      <c r="E42" s="1" t="s">
        <v>105</v>
      </c>
      <c r="F42" s="1" t="s">
        <v>36</v>
      </c>
      <c r="G42" s="1"/>
      <c r="H42" s="2">
        <v>18700</v>
      </c>
      <c r="I42" s="18"/>
      <c r="J42" s="4"/>
      <c r="K42" s="2"/>
      <c r="L42" s="2"/>
      <c r="M42" s="2"/>
      <c r="N42" s="2"/>
      <c r="O42" s="2"/>
      <c r="P42" s="2"/>
      <c r="Q42" s="2"/>
      <c r="R42" s="2"/>
      <c r="S42" s="3"/>
      <c r="T42" s="2"/>
      <c r="U42" s="18"/>
      <c r="V42" s="4"/>
      <c r="W42" s="2"/>
      <c r="X42" s="2"/>
      <c r="Y42" s="2"/>
      <c r="Z42" s="2"/>
      <c r="AA42" s="2"/>
      <c r="AB42" s="2"/>
      <c r="AC42" s="2"/>
      <c r="AD42" s="2"/>
      <c r="AE42" s="3"/>
      <c r="AF42" s="2"/>
      <c r="AG42" s="4"/>
      <c r="AH42" s="2"/>
      <c r="AI42" s="2">
        <f t="shared" si="0"/>
        <v>18700</v>
      </c>
      <c r="AJ42" s="2">
        <f t="shared" si="1"/>
        <v>0</v>
      </c>
      <c r="AK42" s="2">
        <f t="shared" si="2"/>
        <v>0</v>
      </c>
      <c r="AL42" s="2">
        <f t="shared" si="3"/>
        <v>18700</v>
      </c>
      <c r="AM42" s="2">
        <f t="shared" si="4"/>
        <v>0</v>
      </c>
      <c r="AN42" s="2">
        <f t="shared" si="5"/>
        <v>18700</v>
      </c>
    </row>
    <row r="43" spans="1:40" ht="30.75" customHeight="1" x14ac:dyDescent="0.25">
      <c r="A43" s="53">
        <v>46</v>
      </c>
      <c r="B43" s="53" t="s">
        <v>46</v>
      </c>
      <c r="C43" s="15" t="s">
        <v>115</v>
      </c>
      <c r="D43" s="37" t="s">
        <v>100</v>
      </c>
      <c r="E43" s="1" t="s">
        <v>106</v>
      </c>
      <c r="F43" s="1" t="s">
        <v>36</v>
      </c>
      <c r="G43" s="1"/>
      <c r="H43" s="2">
        <v>100</v>
      </c>
      <c r="I43" s="36"/>
      <c r="J43" s="4">
        <v>4600</v>
      </c>
      <c r="K43" s="33"/>
      <c r="L43" s="2"/>
      <c r="M43" s="2"/>
      <c r="N43" s="2"/>
      <c r="O43" s="2"/>
      <c r="P43" s="2"/>
      <c r="Q43" s="2"/>
      <c r="R43" s="2"/>
      <c r="S43" s="3"/>
      <c r="T43" s="2"/>
      <c r="U43" s="18"/>
      <c r="V43" s="4">
        <v>4600</v>
      </c>
      <c r="W43" s="33"/>
      <c r="X43" s="2"/>
      <c r="Y43" s="2"/>
      <c r="Z43" s="2"/>
      <c r="AA43" s="2"/>
      <c r="AB43" s="2"/>
      <c r="AC43" s="2"/>
      <c r="AD43" s="2"/>
      <c r="AE43" s="3"/>
      <c r="AF43" s="2"/>
      <c r="AG43" s="4"/>
      <c r="AH43" s="2">
        <v>4700</v>
      </c>
      <c r="AI43" s="2">
        <f t="shared" si="0"/>
        <v>4800</v>
      </c>
      <c r="AJ43" s="2">
        <f t="shared" si="1"/>
        <v>4600</v>
      </c>
      <c r="AK43" s="2">
        <f t="shared" si="2"/>
        <v>4600</v>
      </c>
      <c r="AL43" s="2">
        <f t="shared" si="3"/>
        <v>200</v>
      </c>
      <c r="AM43" s="2">
        <f t="shared" si="4"/>
        <v>0</v>
      </c>
      <c r="AN43" s="2">
        <f t="shared" si="5"/>
        <v>200</v>
      </c>
    </row>
    <row r="44" spans="1:40" ht="31.5" customHeight="1" x14ac:dyDescent="0.25">
      <c r="A44" s="53">
        <v>47</v>
      </c>
      <c r="B44" s="53" t="s">
        <v>46</v>
      </c>
      <c r="C44" s="15" t="s">
        <v>91</v>
      </c>
      <c r="D44" s="15" t="s">
        <v>85</v>
      </c>
      <c r="E44" s="17"/>
      <c r="F44" s="1" t="s">
        <v>107</v>
      </c>
      <c r="G44" s="17"/>
      <c r="H44" s="3">
        <v>1</v>
      </c>
      <c r="I44" s="18"/>
      <c r="J44" s="4"/>
      <c r="K44" s="2"/>
      <c r="L44" s="2"/>
      <c r="M44" s="2"/>
      <c r="N44" s="2"/>
      <c r="O44" s="2"/>
      <c r="P44" s="2"/>
      <c r="Q44" s="2"/>
      <c r="R44" s="2"/>
      <c r="S44" s="3"/>
      <c r="T44" s="50"/>
      <c r="U44" s="2"/>
      <c r="V44" s="2"/>
      <c r="W44" s="4"/>
      <c r="X44" s="2"/>
      <c r="Y44" s="2"/>
      <c r="Z44" s="2"/>
      <c r="AA44" s="2"/>
      <c r="AB44" s="2"/>
      <c r="AC44" s="2"/>
      <c r="AD44" s="2"/>
      <c r="AE44" s="3"/>
      <c r="AF44" s="2"/>
      <c r="AG44" s="4">
        <v>1</v>
      </c>
      <c r="AH44" s="2"/>
      <c r="AI44" s="2">
        <f t="shared" si="0"/>
        <v>0</v>
      </c>
      <c r="AJ44" s="2">
        <f t="shared" si="1"/>
        <v>0</v>
      </c>
      <c r="AK44" s="2">
        <f t="shared" si="2"/>
        <v>0</v>
      </c>
      <c r="AL44" s="2">
        <f t="shared" si="3"/>
        <v>0</v>
      </c>
      <c r="AM44" s="2">
        <f t="shared" si="4"/>
        <v>0</v>
      </c>
      <c r="AN44" s="2">
        <f t="shared" si="5"/>
        <v>0</v>
      </c>
    </row>
    <row r="45" spans="1:40" ht="31.5" customHeight="1" x14ac:dyDescent="0.25">
      <c r="A45" s="53">
        <v>48</v>
      </c>
      <c r="B45" s="53" t="s">
        <v>46</v>
      </c>
      <c r="C45" s="37" t="s">
        <v>91</v>
      </c>
      <c r="D45" s="15" t="s">
        <v>85</v>
      </c>
      <c r="E45" s="1"/>
      <c r="F45" s="1" t="s">
        <v>108</v>
      </c>
      <c r="G45" s="1"/>
      <c r="H45" s="2">
        <v>1</v>
      </c>
      <c r="I45" s="18">
        <f>2721403.3+114267.62+311507.17+15905.11</f>
        <v>3163083.1999999997</v>
      </c>
      <c r="J45" s="4"/>
      <c r="K45" s="18"/>
      <c r="L45" s="35"/>
      <c r="M45" s="2"/>
      <c r="N45" s="2"/>
      <c r="O45" s="35"/>
      <c r="P45" s="18"/>
      <c r="Q45" s="39"/>
      <c r="R45" s="2"/>
      <c r="S45" s="3"/>
      <c r="T45" s="2"/>
      <c r="U45" s="18">
        <f>193761.75+12619.66+987533.65+36673.77+8091.63+1900.1+1907783.35</f>
        <v>3148363.91</v>
      </c>
      <c r="V45" s="4"/>
      <c r="W45" s="18"/>
      <c r="X45" s="35"/>
      <c r="Y45" s="2"/>
      <c r="Z45" s="2"/>
      <c r="AA45" s="35"/>
      <c r="AB45" s="18"/>
      <c r="AC45" s="39"/>
      <c r="AD45" s="2"/>
      <c r="AE45" s="3"/>
      <c r="AF45" s="2"/>
      <c r="AG45" s="4"/>
      <c r="AH45" s="2">
        <v>3163083.2</v>
      </c>
      <c r="AI45" s="2">
        <f t="shared" si="0"/>
        <v>3163084.2</v>
      </c>
      <c r="AJ45" s="2">
        <f t="shared" si="1"/>
        <v>3163083.1999999997</v>
      </c>
      <c r="AK45" s="2">
        <f t="shared" si="2"/>
        <v>3148363.91</v>
      </c>
      <c r="AL45" s="2">
        <f t="shared" si="3"/>
        <v>14720.290000000037</v>
      </c>
      <c r="AM45" s="2">
        <f t="shared" si="4"/>
        <v>14719.289999999572</v>
      </c>
      <c r="AN45" s="2">
        <f t="shared" si="5"/>
        <v>1.0000000004656613</v>
      </c>
    </row>
    <row r="46" spans="1:40" ht="31.5" customHeight="1" x14ac:dyDescent="0.25">
      <c r="A46" s="53">
        <v>49</v>
      </c>
      <c r="B46" s="53" t="s">
        <v>46</v>
      </c>
      <c r="C46" s="6" t="s">
        <v>91</v>
      </c>
      <c r="D46" s="6" t="s">
        <v>85</v>
      </c>
      <c r="E46" s="1"/>
      <c r="F46" s="1" t="s">
        <v>107</v>
      </c>
      <c r="G46" s="1"/>
      <c r="H46" s="2">
        <v>1</v>
      </c>
      <c r="I46" s="2">
        <v>1318647.98</v>
      </c>
      <c r="J46" s="22"/>
      <c r="K46" s="2"/>
      <c r="L46" s="2"/>
      <c r="M46" s="2"/>
      <c r="N46" s="2"/>
      <c r="O46" s="2"/>
      <c r="P46" s="2"/>
      <c r="Q46" s="2"/>
      <c r="R46" s="2"/>
      <c r="S46" s="3"/>
      <c r="T46" s="2"/>
      <c r="U46" s="2">
        <v>1318647.98</v>
      </c>
      <c r="V46" s="2"/>
      <c r="W46" s="2"/>
      <c r="X46" s="2"/>
      <c r="Y46" s="2"/>
      <c r="Z46" s="2"/>
      <c r="AA46" s="2"/>
      <c r="AB46" s="2"/>
      <c r="AC46" s="2"/>
      <c r="AD46" s="2"/>
      <c r="AE46" s="3"/>
      <c r="AF46" s="2"/>
      <c r="AG46" s="4"/>
      <c r="AH46" s="2">
        <v>1318647.98</v>
      </c>
      <c r="AI46" s="2">
        <f t="shared" si="0"/>
        <v>1318648.98</v>
      </c>
      <c r="AJ46" s="2">
        <f t="shared" si="1"/>
        <v>1318647.98</v>
      </c>
      <c r="AK46" s="2">
        <f t="shared" si="2"/>
        <v>1318647.98</v>
      </c>
      <c r="AL46" s="2">
        <f t="shared" si="3"/>
        <v>1</v>
      </c>
      <c r="AM46" s="2">
        <f t="shared" si="4"/>
        <v>0</v>
      </c>
      <c r="AN46" s="2">
        <f t="shared" si="5"/>
        <v>1</v>
      </c>
    </row>
    <row r="47" spans="1:40" ht="31.5" customHeight="1" x14ac:dyDescent="0.25">
      <c r="A47" s="53">
        <v>50</v>
      </c>
      <c r="B47" s="53" t="s">
        <v>46</v>
      </c>
      <c r="C47" s="6" t="s">
        <v>91</v>
      </c>
      <c r="D47" s="6" t="s">
        <v>85</v>
      </c>
      <c r="E47" s="1"/>
      <c r="F47" s="1" t="s">
        <v>109</v>
      </c>
      <c r="G47" s="1"/>
      <c r="H47" s="2">
        <v>1</v>
      </c>
      <c r="I47" s="2"/>
      <c r="J47" s="4"/>
      <c r="K47" s="2"/>
      <c r="L47" s="2"/>
      <c r="M47" s="2"/>
      <c r="N47" s="2"/>
      <c r="O47" s="2"/>
      <c r="P47" s="2"/>
      <c r="Q47" s="2"/>
      <c r="R47" s="2"/>
      <c r="S47" s="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3"/>
      <c r="AF47" s="2"/>
      <c r="AG47" s="4">
        <v>1</v>
      </c>
      <c r="AH47" s="2"/>
      <c r="AI47" s="2">
        <f t="shared" si="0"/>
        <v>0</v>
      </c>
      <c r="AJ47" s="2">
        <f t="shared" si="1"/>
        <v>0</v>
      </c>
      <c r="AK47" s="2">
        <f t="shared" si="2"/>
        <v>0</v>
      </c>
      <c r="AL47" s="2">
        <f t="shared" si="3"/>
        <v>0</v>
      </c>
      <c r="AM47" s="2">
        <f t="shared" si="4"/>
        <v>0</v>
      </c>
      <c r="AN47" s="2">
        <f t="shared" si="5"/>
        <v>0</v>
      </c>
    </row>
    <row r="48" spans="1:40" ht="30.75" customHeight="1" x14ac:dyDescent="0.25">
      <c r="A48" s="53">
        <v>51</v>
      </c>
      <c r="B48" s="53" t="s">
        <v>46</v>
      </c>
      <c r="C48" s="6" t="s">
        <v>91</v>
      </c>
      <c r="D48" s="6" t="s">
        <v>85</v>
      </c>
      <c r="E48" s="1"/>
      <c r="F48" s="1" t="s">
        <v>121</v>
      </c>
      <c r="G48" s="1"/>
      <c r="H48" s="2">
        <v>1</v>
      </c>
      <c r="I48" s="2">
        <f>21172121.97+903385.21+2890468.18+101226.88</f>
        <v>25067202.239999998</v>
      </c>
      <c r="J48" s="4"/>
      <c r="K48" s="18"/>
      <c r="L48" s="34"/>
      <c r="M48" s="18"/>
      <c r="N48" s="34"/>
      <c r="O48" s="18"/>
      <c r="P48" s="18"/>
      <c r="Q48" s="34"/>
      <c r="R48" s="2"/>
      <c r="S48" s="3"/>
      <c r="T48" s="2"/>
      <c r="U48" s="2">
        <f>1530165.14+82578.5+144478.74+8165248.41+1007.9+13604.39+3079.52+1235.07+5041.01+23981.53+14956043.78</f>
        <v>24926463.989999998</v>
      </c>
      <c r="V48" s="4"/>
      <c r="W48" s="18"/>
      <c r="X48" s="18"/>
      <c r="Y48" s="18"/>
      <c r="Z48" s="18"/>
      <c r="AA48" s="18"/>
      <c r="AB48" s="18"/>
      <c r="AC48" s="18"/>
      <c r="AD48" s="2"/>
      <c r="AE48" s="3"/>
      <c r="AF48" s="2"/>
      <c r="AG48" s="4"/>
      <c r="AH48" s="2">
        <v>25067202.239999998</v>
      </c>
      <c r="AI48" s="2">
        <f t="shared" si="0"/>
        <v>25067203.239999998</v>
      </c>
      <c r="AJ48" s="2">
        <f t="shared" si="1"/>
        <v>25067202.239999998</v>
      </c>
      <c r="AK48" s="2">
        <f t="shared" si="2"/>
        <v>24926463.989999998</v>
      </c>
      <c r="AL48" s="2">
        <f t="shared" si="3"/>
        <v>140739.25</v>
      </c>
      <c r="AM48" s="2">
        <f t="shared" si="4"/>
        <v>140738.25</v>
      </c>
      <c r="AN48" s="2">
        <f t="shared" si="5"/>
        <v>1</v>
      </c>
    </row>
    <row r="49" spans="1:40" ht="30.75" customHeight="1" x14ac:dyDescent="0.25">
      <c r="A49" s="53">
        <v>52</v>
      </c>
      <c r="B49" s="53" t="s">
        <v>26</v>
      </c>
      <c r="C49" s="14" t="s">
        <v>122</v>
      </c>
      <c r="D49" s="6" t="s">
        <v>116</v>
      </c>
      <c r="E49" s="1" t="s">
        <v>123</v>
      </c>
      <c r="F49" s="1" t="s">
        <v>37</v>
      </c>
      <c r="G49" s="1"/>
      <c r="H49" s="2">
        <v>91416.45</v>
      </c>
      <c r="I49" s="2"/>
      <c r="J49" s="4"/>
      <c r="K49" s="2"/>
      <c r="L49" s="2"/>
      <c r="M49" s="2"/>
      <c r="N49" s="2"/>
      <c r="O49" s="2"/>
      <c r="P49" s="2"/>
      <c r="Q49" s="2"/>
      <c r="R49" s="2"/>
      <c r="S49" s="3"/>
      <c r="T49" s="2"/>
      <c r="U49" s="2"/>
      <c r="V49" s="4"/>
      <c r="W49" s="2"/>
      <c r="X49" s="2"/>
      <c r="Y49" s="2"/>
      <c r="Z49" s="2"/>
      <c r="AA49" s="2"/>
      <c r="AB49" s="2"/>
      <c r="AC49" s="2"/>
      <c r="AD49" s="2"/>
      <c r="AE49" s="3"/>
      <c r="AF49" s="2"/>
      <c r="AG49" s="4">
        <v>91416.45</v>
      </c>
      <c r="AH49" s="2"/>
      <c r="AI49" s="2">
        <f t="shared" si="0"/>
        <v>0</v>
      </c>
      <c r="AJ49" s="2">
        <f t="shared" si="1"/>
        <v>0</v>
      </c>
      <c r="AK49" s="2">
        <f t="shared" si="2"/>
        <v>0</v>
      </c>
      <c r="AL49" s="2">
        <f t="shared" si="3"/>
        <v>0</v>
      </c>
      <c r="AM49" s="2">
        <f t="shared" si="4"/>
        <v>0</v>
      </c>
      <c r="AN49" s="2">
        <f t="shared" si="5"/>
        <v>0</v>
      </c>
    </row>
    <row r="50" spans="1:40" ht="31.5" customHeight="1" x14ac:dyDescent="0.25">
      <c r="A50" s="53">
        <v>53</v>
      </c>
      <c r="B50" s="53" t="s">
        <v>26</v>
      </c>
      <c r="C50" s="6" t="s">
        <v>125</v>
      </c>
      <c r="D50" s="6" t="s">
        <v>117</v>
      </c>
      <c r="E50" s="1" t="s">
        <v>124</v>
      </c>
      <c r="F50" s="1" t="s">
        <v>37</v>
      </c>
      <c r="G50" s="32"/>
      <c r="H50" s="2">
        <v>69447.210000000006</v>
      </c>
      <c r="I50" s="2"/>
      <c r="J50" s="4"/>
      <c r="K50" s="2"/>
      <c r="L50" s="2"/>
      <c r="M50" s="2"/>
      <c r="N50" s="2"/>
      <c r="O50" s="2"/>
      <c r="P50" s="2"/>
      <c r="Q50" s="2"/>
      <c r="R50" s="2"/>
      <c r="S50" s="3"/>
      <c r="T50" s="2"/>
      <c r="U50" s="18"/>
      <c r="V50" s="34"/>
      <c r="W50" s="2"/>
      <c r="X50" s="2"/>
      <c r="Y50" s="2"/>
      <c r="Z50" s="2"/>
      <c r="AA50" s="2"/>
      <c r="AB50" s="2"/>
      <c r="AC50" s="2"/>
      <c r="AD50" s="2"/>
      <c r="AE50" s="3"/>
      <c r="AF50" s="2"/>
      <c r="AG50" s="4">
        <v>69447.210000000006</v>
      </c>
      <c r="AH50" s="2"/>
      <c r="AI50" s="2">
        <f t="shared" si="0"/>
        <v>0</v>
      </c>
      <c r="AJ50" s="2">
        <f t="shared" si="1"/>
        <v>0</v>
      </c>
      <c r="AK50" s="2">
        <f t="shared" si="2"/>
        <v>0</v>
      </c>
      <c r="AL50" s="2">
        <f t="shared" si="3"/>
        <v>0</v>
      </c>
      <c r="AM50" s="2">
        <f t="shared" si="4"/>
        <v>0</v>
      </c>
      <c r="AN50" s="2">
        <f t="shared" si="5"/>
        <v>0</v>
      </c>
    </row>
    <row r="51" spans="1:40" ht="31.5" customHeight="1" x14ac:dyDescent="0.25">
      <c r="A51" s="53">
        <v>54</v>
      </c>
      <c r="B51" s="53" t="s">
        <v>26</v>
      </c>
      <c r="C51" s="6" t="s">
        <v>122</v>
      </c>
      <c r="D51" s="6" t="s">
        <v>117</v>
      </c>
      <c r="E51" s="1" t="s">
        <v>124</v>
      </c>
      <c r="F51" s="1" t="s">
        <v>37</v>
      </c>
      <c r="G51" s="26"/>
      <c r="H51" s="2">
        <v>69447.210000000006</v>
      </c>
      <c r="I51" s="18"/>
      <c r="J51" s="35"/>
      <c r="K51" s="2"/>
      <c r="L51" s="2"/>
      <c r="M51" s="2"/>
      <c r="N51" s="33"/>
      <c r="O51" s="2"/>
      <c r="P51" s="2"/>
      <c r="Q51" s="2"/>
      <c r="R51" s="2"/>
      <c r="S51" s="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3"/>
      <c r="AF51" s="2"/>
      <c r="AG51" s="4">
        <v>69447.210000000006</v>
      </c>
      <c r="AH51" s="2"/>
      <c r="AI51" s="2">
        <f t="shared" si="0"/>
        <v>0</v>
      </c>
      <c r="AJ51" s="2">
        <f t="shared" si="1"/>
        <v>0</v>
      </c>
      <c r="AK51" s="2">
        <f t="shared" si="2"/>
        <v>0</v>
      </c>
      <c r="AL51" s="2">
        <f t="shared" si="3"/>
        <v>0</v>
      </c>
      <c r="AM51" s="2">
        <f t="shared" si="4"/>
        <v>0</v>
      </c>
      <c r="AN51" s="2">
        <f t="shared" si="5"/>
        <v>0</v>
      </c>
    </row>
    <row r="52" spans="1:40" ht="30.75" customHeight="1" x14ac:dyDescent="0.25">
      <c r="A52" s="53">
        <v>55</v>
      </c>
      <c r="B52" s="53" t="s">
        <v>46</v>
      </c>
      <c r="C52" s="6" t="s">
        <v>91</v>
      </c>
      <c r="D52" s="6" t="s">
        <v>85</v>
      </c>
      <c r="E52" s="1"/>
      <c r="F52" s="1" t="s">
        <v>121</v>
      </c>
      <c r="G52" s="26"/>
      <c r="H52" s="2">
        <v>1</v>
      </c>
      <c r="I52" s="2">
        <f>14311992.88+472603.51</f>
        <v>14784596.390000001</v>
      </c>
      <c r="J52" s="4"/>
      <c r="K52" s="2"/>
      <c r="L52" s="2"/>
      <c r="M52" s="2"/>
      <c r="N52" s="2"/>
      <c r="O52" s="2"/>
      <c r="P52" s="2"/>
      <c r="Q52" s="2"/>
      <c r="R52" s="2"/>
      <c r="S52" s="3"/>
      <c r="T52" s="2"/>
      <c r="U52" s="2">
        <f>9685078.84+35207.53+281238.26+5280+9488.32+31557.33+4695343.04-31557.33-3155.73</f>
        <v>14708480.26</v>
      </c>
      <c r="V52" s="2"/>
      <c r="W52" s="2"/>
      <c r="X52" s="2"/>
      <c r="Y52" s="2"/>
      <c r="Z52" s="2"/>
      <c r="AA52" s="2"/>
      <c r="AB52" s="2"/>
      <c r="AC52" s="2"/>
      <c r="AD52" s="2"/>
      <c r="AE52" s="3"/>
      <c r="AF52" s="2"/>
      <c r="AG52" s="4"/>
      <c r="AH52" s="2">
        <v>14784596.390000001</v>
      </c>
      <c r="AI52" s="2">
        <f t="shared" si="0"/>
        <v>14784597.390000001</v>
      </c>
      <c r="AJ52" s="2">
        <f t="shared" si="1"/>
        <v>14784596.390000001</v>
      </c>
      <c r="AK52" s="2">
        <f t="shared" si="2"/>
        <v>14708480.26</v>
      </c>
      <c r="AL52" s="2">
        <f t="shared" si="3"/>
        <v>76117.13000000082</v>
      </c>
      <c r="AM52" s="2">
        <f t="shared" si="4"/>
        <v>76116.13000000082</v>
      </c>
      <c r="AN52" s="2">
        <f t="shared" si="5"/>
        <v>1</v>
      </c>
    </row>
    <row r="53" spans="1:40" ht="30.75" customHeight="1" x14ac:dyDescent="0.25">
      <c r="A53" s="53">
        <v>56</v>
      </c>
      <c r="B53" s="53" t="s">
        <v>46</v>
      </c>
      <c r="C53" s="6" t="s">
        <v>91</v>
      </c>
      <c r="D53" s="6" t="s">
        <v>85</v>
      </c>
      <c r="E53" s="17"/>
      <c r="F53" s="1" t="s">
        <v>109</v>
      </c>
      <c r="G53" s="26"/>
      <c r="H53" s="2">
        <v>1</v>
      </c>
      <c r="I53" s="2">
        <v>9299470.2300000004</v>
      </c>
      <c r="J53" s="4"/>
      <c r="K53" s="4"/>
      <c r="L53" s="4"/>
      <c r="M53" s="4"/>
      <c r="N53" s="2"/>
      <c r="O53" s="2"/>
      <c r="P53" s="2"/>
      <c r="Q53" s="2"/>
      <c r="R53" s="2"/>
      <c r="S53" s="3"/>
      <c r="T53" s="2"/>
      <c r="U53" s="2">
        <f>381422.6+1132592.22+7785455.41-673.68-50-785.02-1235.07-1425.08</f>
        <v>9295301.3800000008</v>
      </c>
      <c r="V53" s="2"/>
      <c r="W53" s="4"/>
      <c r="X53" s="4"/>
      <c r="Y53" s="4"/>
      <c r="Z53" s="2"/>
      <c r="AA53" s="2"/>
      <c r="AB53" s="2"/>
      <c r="AC53" s="2"/>
      <c r="AD53" s="2"/>
      <c r="AE53" s="3"/>
      <c r="AF53" s="2"/>
      <c r="AG53" s="4"/>
      <c r="AH53" s="2">
        <v>9299470.2300000004</v>
      </c>
      <c r="AI53" s="2">
        <f t="shared" si="0"/>
        <v>9299471.2300000004</v>
      </c>
      <c r="AJ53" s="2">
        <f t="shared" si="1"/>
        <v>9299470.2300000004</v>
      </c>
      <c r="AK53" s="2">
        <f t="shared" si="2"/>
        <v>9295301.3800000008</v>
      </c>
      <c r="AL53" s="2">
        <f t="shared" si="3"/>
        <v>4169.8499999996275</v>
      </c>
      <c r="AM53" s="2">
        <f t="shared" si="4"/>
        <v>4168.8499999996275</v>
      </c>
      <c r="AN53" s="2">
        <f t="shared" si="5"/>
        <v>1</v>
      </c>
    </row>
    <row r="54" spans="1:40" ht="30.75" customHeight="1" x14ac:dyDescent="0.25">
      <c r="A54" s="53">
        <v>57</v>
      </c>
      <c r="B54" s="53" t="s">
        <v>46</v>
      </c>
      <c r="C54" s="6" t="s">
        <v>91</v>
      </c>
      <c r="D54" s="6" t="s">
        <v>85</v>
      </c>
      <c r="E54" s="1"/>
      <c r="F54" s="1" t="s">
        <v>108</v>
      </c>
      <c r="G54" s="26"/>
      <c r="H54" s="2">
        <v>1</v>
      </c>
      <c r="I54" s="2">
        <f>660717.84+20654.57</f>
        <v>681372.40999999992</v>
      </c>
      <c r="J54" s="4"/>
      <c r="K54" s="2"/>
      <c r="L54" s="2"/>
      <c r="M54" s="2"/>
      <c r="N54" s="2"/>
      <c r="O54" s="2"/>
      <c r="P54" s="2"/>
      <c r="Q54" s="2"/>
      <c r="R54" s="2"/>
      <c r="S54" s="3"/>
      <c r="T54" s="2"/>
      <c r="U54" s="2">
        <f>438329.58+5007.95+9432.69+65174.9+351.54+25671.4+54141.27+75.27+7214+94.93+5179.45+416+336+69375.43+572</f>
        <v>681372.41000000015</v>
      </c>
      <c r="V54" s="2"/>
      <c r="W54" s="2"/>
      <c r="X54" s="2"/>
      <c r="Y54" s="2"/>
      <c r="Z54" s="2"/>
      <c r="AA54" s="2"/>
      <c r="AB54" s="2"/>
      <c r="AC54" s="2"/>
      <c r="AD54" s="2"/>
      <c r="AE54" s="3"/>
      <c r="AF54" s="2"/>
      <c r="AG54" s="4"/>
      <c r="AH54" s="2">
        <v>681372.41</v>
      </c>
      <c r="AI54" s="2">
        <f t="shared" si="0"/>
        <v>681373.41</v>
      </c>
      <c r="AJ54" s="2">
        <f t="shared" si="1"/>
        <v>681372.40999999992</v>
      </c>
      <c r="AK54" s="2">
        <f t="shared" si="2"/>
        <v>681372.41000000015</v>
      </c>
      <c r="AL54" s="2">
        <f t="shared" si="3"/>
        <v>0.99999999988358468</v>
      </c>
      <c r="AM54" s="2">
        <f t="shared" si="4"/>
        <v>-2.3283064365386963E-10</v>
      </c>
      <c r="AN54" s="2">
        <f t="shared" si="5"/>
        <v>1.0000000001164153</v>
      </c>
    </row>
    <row r="55" spans="1:40" ht="30.75" customHeight="1" x14ac:dyDescent="0.25">
      <c r="A55" s="53">
        <v>58</v>
      </c>
      <c r="B55" s="53" t="s">
        <v>46</v>
      </c>
      <c r="C55" s="6" t="s">
        <v>127</v>
      </c>
      <c r="D55" s="6" t="s">
        <v>118</v>
      </c>
      <c r="E55" s="1" t="s">
        <v>126</v>
      </c>
      <c r="F55" s="1" t="s">
        <v>37</v>
      </c>
      <c r="G55" s="26"/>
      <c r="H55" s="2">
        <v>5500</v>
      </c>
      <c r="I55" s="2"/>
      <c r="J55" s="4">
        <v>5500</v>
      </c>
      <c r="K55" s="2"/>
      <c r="L55" s="2"/>
      <c r="M55" s="2"/>
      <c r="N55" s="2"/>
      <c r="O55" s="2"/>
      <c r="P55" s="2"/>
      <c r="Q55" s="2"/>
      <c r="R55" s="2"/>
      <c r="S55" s="3"/>
      <c r="T55" s="2"/>
      <c r="U55" s="2"/>
      <c r="V55" s="4">
        <v>5500</v>
      </c>
      <c r="W55" s="2"/>
      <c r="X55" s="2"/>
      <c r="Y55" s="2"/>
      <c r="Z55" s="2"/>
      <c r="AA55" s="2"/>
      <c r="AB55" s="2"/>
      <c r="AC55" s="2"/>
      <c r="AD55" s="2"/>
      <c r="AE55" s="3"/>
      <c r="AF55" s="2"/>
      <c r="AG55" s="4"/>
      <c r="AH55" s="2"/>
      <c r="AI55" s="2">
        <f t="shared" si="0"/>
        <v>5500</v>
      </c>
      <c r="AJ55" s="2">
        <f t="shared" si="1"/>
        <v>5500</v>
      </c>
      <c r="AK55" s="2">
        <f t="shared" si="2"/>
        <v>5500</v>
      </c>
      <c r="AL55" s="2">
        <f t="shared" si="3"/>
        <v>0</v>
      </c>
      <c r="AM55" s="2">
        <f t="shared" si="4"/>
        <v>0</v>
      </c>
      <c r="AN55" s="2">
        <f t="shared" si="5"/>
        <v>0</v>
      </c>
    </row>
    <row r="56" spans="1:40" ht="30.75" customHeight="1" x14ac:dyDescent="0.25">
      <c r="A56" s="53">
        <v>59</v>
      </c>
      <c r="B56" s="53" t="s">
        <v>46</v>
      </c>
      <c r="C56" s="20" t="s">
        <v>129</v>
      </c>
      <c r="D56" s="14" t="s">
        <v>119</v>
      </c>
      <c r="E56" s="1" t="s">
        <v>128</v>
      </c>
      <c r="F56" s="1" t="s">
        <v>37</v>
      </c>
      <c r="G56" s="26"/>
      <c r="H56" s="2">
        <v>6001</v>
      </c>
      <c r="I56" s="2"/>
      <c r="J56" s="18"/>
      <c r="K56" s="61"/>
      <c r="L56" s="2"/>
      <c r="M56" s="2"/>
      <c r="N56" s="2"/>
      <c r="O56" s="2"/>
      <c r="P56" s="2"/>
      <c r="Q56" s="2"/>
      <c r="R56" s="2"/>
      <c r="S56" s="3"/>
      <c r="T56" s="2"/>
      <c r="U56" s="2"/>
      <c r="V56" s="18"/>
      <c r="W56" s="39"/>
      <c r="X56" s="2"/>
      <c r="Y56" s="2"/>
      <c r="Z56" s="2"/>
      <c r="AA56" s="2"/>
      <c r="AB56" s="2"/>
      <c r="AC56" s="2"/>
      <c r="AD56" s="2"/>
      <c r="AE56" s="3"/>
      <c r="AF56" s="2"/>
      <c r="AG56" s="4"/>
      <c r="AH56" s="2"/>
      <c r="AI56" s="2">
        <f t="shared" si="0"/>
        <v>6001</v>
      </c>
      <c r="AJ56" s="2">
        <f t="shared" si="1"/>
        <v>0</v>
      </c>
      <c r="AK56" s="2">
        <f t="shared" si="2"/>
        <v>0</v>
      </c>
      <c r="AL56" s="2">
        <f t="shared" si="3"/>
        <v>6001</v>
      </c>
      <c r="AM56" s="2">
        <f t="shared" si="4"/>
        <v>0</v>
      </c>
      <c r="AN56" s="2">
        <f t="shared" si="5"/>
        <v>6001</v>
      </c>
    </row>
    <row r="57" spans="1:40" ht="30.75" customHeight="1" x14ac:dyDescent="0.25">
      <c r="A57" s="53">
        <v>60</v>
      </c>
      <c r="B57" s="53" t="s">
        <v>46</v>
      </c>
      <c r="C57" s="6" t="s">
        <v>131</v>
      </c>
      <c r="D57" s="6" t="s">
        <v>120</v>
      </c>
      <c r="E57" s="1" t="s">
        <v>130</v>
      </c>
      <c r="F57" s="1" t="s">
        <v>37</v>
      </c>
      <c r="G57" s="26"/>
      <c r="H57" s="2">
        <v>3908</v>
      </c>
      <c r="I57" s="2"/>
      <c r="J57" s="4">
        <v>3907.5</v>
      </c>
      <c r="K57" s="2"/>
      <c r="L57" s="2"/>
      <c r="M57" s="2"/>
      <c r="N57" s="2"/>
      <c r="O57" s="2"/>
      <c r="P57" s="2"/>
      <c r="Q57" s="2"/>
      <c r="R57" s="2"/>
      <c r="S57" s="3"/>
      <c r="T57" s="2"/>
      <c r="U57" s="2"/>
      <c r="V57" s="2">
        <f>3719.94+187.56</f>
        <v>3907.5</v>
      </c>
      <c r="W57" s="2"/>
      <c r="X57" s="2"/>
      <c r="Y57" s="2"/>
      <c r="Z57" s="2"/>
      <c r="AA57" s="2"/>
      <c r="AB57" s="2"/>
      <c r="AC57" s="2"/>
      <c r="AD57" s="2"/>
      <c r="AE57" s="3"/>
      <c r="AF57" s="2"/>
      <c r="AG57" s="4"/>
      <c r="AH57" s="2">
        <v>4000</v>
      </c>
      <c r="AI57" s="2">
        <f t="shared" si="0"/>
        <v>7908</v>
      </c>
      <c r="AJ57" s="2">
        <f t="shared" si="1"/>
        <v>3907.5</v>
      </c>
      <c r="AK57" s="2">
        <f t="shared" si="2"/>
        <v>3907.5</v>
      </c>
      <c r="AL57" s="2">
        <f t="shared" si="3"/>
        <v>4000.5</v>
      </c>
      <c r="AM57" s="2">
        <f t="shared" si="4"/>
        <v>0</v>
      </c>
      <c r="AN57" s="2">
        <f t="shared" si="5"/>
        <v>4000.5</v>
      </c>
    </row>
    <row r="58" spans="1:40" ht="30.75" customHeight="1" x14ac:dyDescent="0.25">
      <c r="A58" s="53">
        <v>61</v>
      </c>
      <c r="B58" s="53" t="s">
        <v>46</v>
      </c>
      <c r="C58" s="6" t="s">
        <v>142</v>
      </c>
      <c r="D58" s="6" t="s">
        <v>132</v>
      </c>
      <c r="E58" s="1" t="s">
        <v>137</v>
      </c>
      <c r="F58" s="1" t="s">
        <v>37</v>
      </c>
      <c r="G58" s="26"/>
      <c r="H58" s="2">
        <v>15000</v>
      </c>
      <c r="I58" s="2"/>
      <c r="J58" s="4">
        <v>3585.26</v>
      </c>
      <c r="K58" s="2"/>
      <c r="L58" s="2"/>
      <c r="M58" s="2"/>
      <c r="N58" s="2"/>
      <c r="O58" s="2"/>
      <c r="P58" s="2"/>
      <c r="Q58" s="2"/>
      <c r="R58" s="2"/>
      <c r="S58" s="3"/>
      <c r="T58" s="2"/>
      <c r="U58" s="2"/>
      <c r="V58" s="4">
        <v>3585.26</v>
      </c>
      <c r="W58" s="2"/>
      <c r="X58" s="2"/>
      <c r="Y58" s="2"/>
      <c r="Z58" s="2"/>
      <c r="AA58" s="2"/>
      <c r="AB58" s="2"/>
      <c r="AC58" s="2"/>
      <c r="AD58" s="2"/>
      <c r="AE58" s="51"/>
      <c r="AF58" s="2"/>
      <c r="AG58" s="4"/>
      <c r="AH58" s="2"/>
      <c r="AI58" s="2">
        <f t="shared" si="0"/>
        <v>15000</v>
      </c>
      <c r="AJ58" s="2">
        <f t="shared" si="1"/>
        <v>3585.26</v>
      </c>
      <c r="AK58" s="2">
        <f t="shared" si="2"/>
        <v>3585.26</v>
      </c>
      <c r="AL58" s="2">
        <f t="shared" si="3"/>
        <v>11414.74</v>
      </c>
      <c r="AM58" s="2">
        <f t="shared" si="4"/>
        <v>0</v>
      </c>
      <c r="AN58" s="2">
        <f t="shared" si="5"/>
        <v>11414.74</v>
      </c>
    </row>
    <row r="59" spans="1:40" ht="30.75" customHeight="1" x14ac:dyDescent="0.25">
      <c r="A59" s="53">
        <v>62</v>
      </c>
      <c r="B59" s="53" t="s">
        <v>46</v>
      </c>
      <c r="C59" s="6" t="s">
        <v>129</v>
      </c>
      <c r="D59" s="6" t="s">
        <v>133</v>
      </c>
      <c r="E59" s="1" t="s">
        <v>138</v>
      </c>
      <c r="F59" s="1" t="s">
        <v>37</v>
      </c>
      <c r="G59" s="26"/>
      <c r="H59" s="2">
        <v>178400.18</v>
      </c>
      <c r="I59" s="2"/>
      <c r="J59" s="4">
        <v>149650.07999999999</v>
      </c>
      <c r="K59" s="2"/>
      <c r="L59" s="2"/>
      <c r="M59" s="2"/>
      <c r="N59" s="2"/>
      <c r="O59" s="2"/>
      <c r="P59" s="2"/>
      <c r="Q59" s="2"/>
      <c r="R59" s="2"/>
      <c r="S59" s="3"/>
      <c r="T59" s="2"/>
      <c r="U59" s="2"/>
      <c r="V59" s="2">
        <f>142466.88+7183.2</f>
        <v>149650.08000000002</v>
      </c>
      <c r="W59" s="2"/>
      <c r="X59" s="2"/>
      <c r="Y59" s="2"/>
      <c r="Z59" s="2"/>
      <c r="AA59" s="2"/>
      <c r="AB59" s="2"/>
      <c r="AC59" s="2"/>
      <c r="AD59" s="2"/>
      <c r="AE59" s="3"/>
      <c r="AF59" s="2"/>
      <c r="AG59" s="55"/>
      <c r="AH59" s="2"/>
      <c r="AI59" s="2">
        <f t="shared" si="0"/>
        <v>178400.18</v>
      </c>
      <c r="AJ59" s="2">
        <f t="shared" si="1"/>
        <v>149650.07999999999</v>
      </c>
      <c r="AK59" s="2">
        <f t="shared" si="2"/>
        <v>149650.08000000002</v>
      </c>
      <c r="AL59" s="2">
        <f t="shared" si="3"/>
        <v>28750.099999999977</v>
      </c>
      <c r="AM59" s="2">
        <f t="shared" si="4"/>
        <v>-2.9103830456733704E-11</v>
      </c>
      <c r="AN59" s="2">
        <f t="shared" si="5"/>
        <v>28750.100000000006</v>
      </c>
    </row>
    <row r="60" spans="1:40" ht="30.75" customHeight="1" x14ac:dyDescent="0.25">
      <c r="A60" s="53">
        <v>63</v>
      </c>
      <c r="B60" s="53" t="s">
        <v>46</v>
      </c>
      <c r="C60" s="6" t="s">
        <v>143</v>
      </c>
      <c r="D60" s="6" t="s">
        <v>134</v>
      </c>
      <c r="E60" s="1" t="s">
        <v>139</v>
      </c>
      <c r="F60" s="1" t="s">
        <v>37</v>
      </c>
      <c r="G60" s="26"/>
      <c r="H60" s="2">
        <v>4650.05</v>
      </c>
      <c r="I60" s="2"/>
      <c r="J60" s="4">
        <v>4650.03</v>
      </c>
      <c r="K60" s="2"/>
      <c r="L60" s="2"/>
      <c r="M60" s="2"/>
      <c r="N60" s="2"/>
      <c r="O60" s="2"/>
      <c r="P60" s="2"/>
      <c r="Q60" s="2"/>
      <c r="R60" s="2"/>
      <c r="S60" s="3"/>
      <c r="T60" s="2"/>
      <c r="U60" s="2"/>
      <c r="V60" s="2">
        <f>4426.83+223.2</f>
        <v>4650.03</v>
      </c>
      <c r="W60" s="2"/>
      <c r="X60" s="2"/>
      <c r="Y60" s="2"/>
      <c r="Z60" s="2"/>
      <c r="AA60" s="2"/>
      <c r="AB60" s="2"/>
      <c r="AC60" s="2"/>
      <c r="AD60" s="2"/>
      <c r="AE60" s="3"/>
      <c r="AF60" s="2"/>
      <c r="AG60" s="4"/>
      <c r="AH60" s="2"/>
      <c r="AI60" s="2">
        <f t="shared" si="0"/>
        <v>4650.05</v>
      </c>
      <c r="AJ60" s="2">
        <f t="shared" si="1"/>
        <v>4650.03</v>
      </c>
      <c r="AK60" s="2">
        <f t="shared" si="2"/>
        <v>4650.03</v>
      </c>
      <c r="AL60" s="2">
        <f t="shared" si="3"/>
        <v>2.0000000000436557E-2</v>
      </c>
      <c r="AM60" s="2">
        <f t="shared" si="4"/>
        <v>0</v>
      </c>
      <c r="AN60" s="2">
        <f t="shared" si="5"/>
        <v>2.0000000000436557E-2</v>
      </c>
    </row>
    <row r="61" spans="1:40" ht="30.75" customHeight="1" x14ac:dyDescent="0.25">
      <c r="A61" s="53">
        <v>64</v>
      </c>
      <c r="B61" s="53" t="s">
        <v>46</v>
      </c>
      <c r="C61" s="15" t="s">
        <v>144</v>
      </c>
      <c r="D61" s="37" t="s">
        <v>135</v>
      </c>
      <c r="E61" s="1" t="s">
        <v>140</v>
      </c>
      <c r="F61" s="1" t="s">
        <v>37</v>
      </c>
      <c r="G61" s="26"/>
      <c r="H61" s="2">
        <v>10000</v>
      </c>
      <c r="I61" s="2"/>
      <c r="J61" s="4">
        <v>21723.02</v>
      </c>
      <c r="K61" s="2"/>
      <c r="L61" s="2"/>
      <c r="M61" s="2"/>
      <c r="N61" s="2"/>
      <c r="O61" s="2"/>
      <c r="P61" s="2"/>
      <c r="Q61" s="2"/>
      <c r="R61" s="2"/>
      <c r="S61" s="51"/>
      <c r="T61" s="2"/>
      <c r="U61" s="2"/>
      <c r="V61" s="4">
        <f>21397.17+325.85</f>
        <v>21723.019999999997</v>
      </c>
      <c r="W61" s="2"/>
      <c r="X61" s="2"/>
      <c r="Y61" s="2"/>
      <c r="Z61" s="2"/>
      <c r="AA61" s="2"/>
      <c r="AB61" s="2"/>
      <c r="AC61" s="2"/>
      <c r="AD61" s="2"/>
      <c r="AE61" s="3"/>
      <c r="AF61" s="2"/>
      <c r="AG61" s="28"/>
      <c r="AH61" s="2">
        <v>33000</v>
      </c>
      <c r="AI61" s="2">
        <f t="shared" si="0"/>
        <v>43000</v>
      </c>
      <c r="AJ61" s="2">
        <f t="shared" si="1"/>
        <v>21723.02</v>
      </c>
      <c r="AK61" s="2">
        <f t="shared" si="2"/>
        <v>21723.019999999997</v>
      </c>
      <c r="AL61" s="2">
        <f t="shared" si="3"/>
        <v>21276.980000000003</v>
      </c>
      <c r="AM61" s="2">
        <f t="shared" si="4"/>
        <v>3.637978807091713E-12</v>
      </c>
      <c r="AN61" s="2">
        <f t="shared" si="5"/>
        <v>21276.98</v>
      </c>
    </row>
    <row r="62" spans="1:40" ht="31.5" customHeight="1" x14ac:dyDescent="0.25">
      <c r="A62" s="53">
        <v>65</v>
      </c>
      <c r="B62" s="53" t="s">
        <v>46</v>
      </c>
      <c r="C62" s="6" t="s">
        <v>145</v>
      </c>
      <c r="D62" s="6" t="s">
        <v>136</v>
      </c>
      <c r="E62" s="1" t="s">
        <v>141</v>
      </c>
      <c r="F62" s="1" t="s">
        <v>37</v>
      </c>
      <c r="G62" s="26"/>
      <c r="H62" s="2">
        <v>100</v>
      </c>
      <c r="I62" s="2"/>
      <c r="J62" s="4"/>
      <c r="K62" s="2"/>
      <c r="L62" s="2"/>
      <c r="M62" s="2"/>
      <c r="N62" s="2"/>
      <c r="O62" s="2"/>
      <c r="P62" s="2"/>
      <c r="Q62" s="2"/>
      <c r="R62" s="2"/>
      <c r="S62" s="3"/>
      <c r="T62" s="2"/>
      <c r="U62" s="2"/>
      <c r="V62" s="4"/>
      <c r="W62" s="2"/>
      <c r="X62" s="2"/>
      <c r="Y62" s="2"/>
      <c r="Z62" s="2"/>
      <c r="AA62" s="2"/>
      <c r="AB62" s="2"/>
      <c r="AC62" s="2"/>
      <c r="AD62" s="2"/>
      <c r="AE62" s="3"/>
      <c r="AF62" s="2"/>
      <c r="AG62" s="55"/>
      <c r="AH62" s="2"/>
      <c r="AI62" s="2">
        <f t="shared" si="0"/>
        <v>100</v>
      </c>
      <c r="AJ62" s="2">
        <f t="shared" si="1"/>
        <v>0</v>
      </c>
      <c r="AK62" s="2">
        <f t="shared" si="2"/>
        <v>0</v>
      </c>
      <c r="AL62" s="2">
        <f t="shared" si="3"/>
        <v>100</v>
      </c>
      <c r="AM62" s="2">
        <f t="shared" si="4"/>
        <v>0</v>
      </c>
      <c r="AN62" s="2">
        <f t="shared" si="5"/>
        <v>100</v>
      </c>
    </row>
    <row r="63" spans="1:40" ht="30.75" customHeight="1" x14ac:dyDescent="0.25">
      <c r="A63" s="69">
        <v>66</v>
      </c>
      <c r="B63" s="53" t="s">
        <v>46</v>
      </c>
      <c r="C63" s="6" t="s">
        <v>145</v>
      </c>
      <c r="D63" s="6" t="s">
        <v>136</v>
      </c>
      <c r="E63" s="1" t="s">
        <v>141</v>
      </c>
      <c r="F63" s="1" t="s">
        <v>37</v>
      </c>
      <c r="G63" s="26"/>
      <c r="H63" s="2">
        <v>100</v>
      </c>
      <c r="I63" s="2"/>
      <c r="J63" s="4"/>
      <c r="K63" s="2"/>
      <c r="L63" s="2"/>
      <c r="M63" s="2"/>
      <c r="N63" s="2"/>
      <c r="O63" s="2"/>
      <c r="P63" s="2"/>
      <c r="Q63" s="2"/>
      <c r="R63" s="2"/>
      <c r="S63" s="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3"/>
      <c r="AF63" s="2"/>
      <c r="AG63" s="4"/>
      <c r="AH63" s="2"/>
      <c r="AI63" s="2">
        <f t="shared" si="0"/>
        <v>100</v>
      </c>
      <c r="AJ63" s="2">
        <f t="shared" si="1"/>
        <v>0</v>
      </c>
      <c r="AK63" s="2">
        <f t="shared" si="2"/>
        <v>0</v>
      </c>
      <c r="AL63" s="2">
        <f t="shared" si="3"/>
        <v>100</v>
      </c>
      <c r="AM63" s="2">
        <f t="shared" si="4"/>
        <v>0</v>
      </c>
      <c r="AN63" s="2">
        <f t="shared" si="5"/>
        <v>100</v>
      </c>
    </row>
    <row r="64" spans="1:40" ht="30.75" customHeight="1" x14ac:dyDescent="0.25">
      <c r="A64" s="53">
        <v>67</v>
      </c>
      <c r="B64" s="53" t="s">
        <v>46</v>
      </c>
      <c r="C64" s="6" t="s">
        <v>113</v>
      </c>
      <c r="D64" s="6" t="s">
        <v>146</v>
      </c>
      <c r="E64" s="1" t="s">
        <v>149</v>
      </c>
      <c r="F64" s="1" t="s">
        <v>37</v>
      </c>
      <c r="G64" s="26"/>
      <c r="H64" s="2">
        <v>866551</v>
      </c>
      <c r="I64" s="2"/>
      <c r="J64" s="4"/>
      <c r="K64" s="2"/>
      <c r="L64" s="2"/>
      <c r="M64" s="2"/>
      <c r="N64" s="2"/>
      <c r="O64" s="2"/>
      <c r="P64" s="2"/>
      <c r="Q64" s="2"/>
      <c r="R64" s="2"/>
      <c r="S64" s="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3"/>
      <c r="AF64" s="2"/>
      <c r="AG64" s="4"/>
      <c r="AH64" s="2"/>
      <c r="AI64" s="2">
        <f t="shared" si="0"/>
        <v>866551</v>
      </c>
      <c r="AJ64" s="2">
        <f t="shared" si="1"/>
        <v>0</v>
      </c>
      <c r="AK64" s="2">
        <f t="shared" si="2"/>
        <v>0</v>
      </c>
      <c r="AL64" s="2">
        <f t="shared" si="3"/>
        <v>866551</v>
      </c>
      <c r="AM64" s="2">
        <f t="shared" si="4"/>
        <v>0</v>
      </c>
      <c r="AN64" s="2">
        <f t="shared" si="5"/>
        <v>866551</v>
      </c>
    </row>
    <row r="65" spans="1:40" ht="30.75" customHeight="1" x14ac:dyDescent="0.25">
      <c r="A65" s="53">
        <v>72</v>
      </c>
      <c r="B65" s="53" t="s">
        <v>26</v>
      </c>
      <c r="C65" s="6" t="s">
        <v>152</v>
      </c>
      <c r="D65" s="6" t="s">
        <v>147</v>
      </c>
      <c r="E65" s="1" t="s">
        <v>150</v>
      </c>
      <c r="F65" s="1" t="s">
        <v>37</v>
      </c>
      <c r="G65" s="1"/>
      <c r="H65" s="2">
        <v>1200</v>
      </c>
      <c r="I65" s="2"/>
      <c r="J65" s="4">
        <v>1200</v>
      </c>
      <c r="K65" s="2"/>
      <c r="L65" s="2"/>
      <c r="M65" s="2"/>
      <c r="N65" s="2"/>
      <c r="O65" s="2"/>
      <c r="P65" s="2"/>
      <c r="Q65" s="2"/>
      <c r="R65" s="2"/>
      <c r="S65" s="3"/>
      <c r="T65" s="2"/>
      <c r="U65" s="25"/>
      <c r="V65" s="2">
        <v>1200</v>
      </c>
      <c r="W65" s="2"/>
      <c r="X65" s="2"/>
      <c r="Y65" s="2"/>
      <c r="Z65" s="2"/>
      <c r="AA65" s="2"/>
      <c r="AB65" s="2"/>
      <c r="AC65" s="2"/>
      <c r="AD65" s="2"/>
      <c r="AE65" s="3"/>
      <c r="AF65" s="2"/>
      <c r="AG65" s="4"/>
      <c r="AH65" s="2"/>
      <c r="AI65" s="2">
        <f t="shared" si="0"/>
        <v>1200</v>
      </c>
      <c r="AJ65" s="2">
        <f t="shared" si="1"/>
        <v>1200</v>
      </c>
      <c r="AK65" s="2">
        <f t="shared" si="2"/>
        <v>1200</v>
      </c>
      <c r="AL65" s="2">
        <f t="shared" si="3"/>
        <v>0</v>
      </c>
      <c r="AM65" s="2">
        <f t="shared" si="4"/>
        <v>0</v>
      </c>
      <c r="AN65" s="2">
        <f t="shared" si="5"/>
        <v>0</v>
      </c>
    </row>
    <row r="66" spans="1:40" ht="30.75" customHeight="1" x14ac:dyDescent="0.25">
      <c r="A66" s="53">
        <v>77</v>
      </c>
      <c r="B66" s="53" t="s">
        <v>26</v>
      </c>
      <c r="C66" s="6" t="s">
        <v>152</v>
      </c>
      <c r="D66" s="6" t="s">
        <v>148</v>
      </c>
      <c r="E66" s="1" t="s">
        <v>151</v>
      </c>
      <c r="F66" s="1" t="s">
        <v>37</v>
      </c>
      <c r="G66" s="1"/>
      <c r="H66" s="2">
        <v>1200</v>
      </c>
      <c r="I66" s="2"/>
      <c r="J66" s="4">
        <v>1200</v>
      </c>
      <c r="K66" s="2"/>
      <c r="L66" s="2"/>
      <c r="M66" s="2"/>
      <c r="N66" s="2"/>
      <c r="O66" s="2"/>
      <c r="P66" s="2"/>
      <c r="Q66" s="2"/>
      <c r="R66" s="2"/>
      <c r="S66" s="3"/>
      <c r="T66" s="2"/>
      <c r="U66" s="2"/>
      <c r="V66" s="4">
        <v>1200</v>
      </c>
      <c r="W66" s="2"/>
      <c r="X66" s="2"/>
      <c r="Y66" s="2"/>
      <c r="Z66" s="2"/>
      <c r="AA66" s="2"/>
      <c r="AB66" s="2"/>
      <c r="AC66" s="2"/>
      <c r="AD66" s="2"/>
      <c r="AE66" s="3"/>
      <c r="AF66" s="2"/>
      <c r="AG66" s="28"/>
      <c r="AH66" s="2"/>
      <c r="AI66" s="2">
        <f t="shared" si="0"/>
        <v>1200</v>
      </c>
      <c r="AJ66" s="2">
        <f t="shared" si="1"/>
        <v>1200</v>
      </c>
      <c r="AK66" s="2">
        <f t="shared" si="2"/>
        <v>1200</v>
      </c>
      <c r="AL66" s="2">
        <f t="shared" si="3"/>
        <v>0</v>
      </c>
      <c r="AM66" s="2">
        <f t="shared" si="4"/>
        <v>0</v>
      </c>
      <c r="AN66" s="2">
        <f t="shared" si="5"/>
        <v>0</v>
      </c>
    </row>
    <row r="67" spans="1:40" ht="30.75" customHeight="1" x14ac:dyDescent="0.25">
      <c r="A67" s="59">
        <v>78</v>
      </c>
      <c r="B67" s="53" t="s">
        <v>26</v>
      </c>
      <c r="C67" s="6" t="s">
        <v>153</v>
      </c>
      <c r="D67" s="6" t="s">
        <v>43</v>
      </c>
      <c r="E67" s="1" t="s">
        <v>44</v>
      </c>
      <c r="F67" s="1" t="s">
        <v>36</v>
      </c>
      <c r="G67" s="1"/>
      <c r="H67" s="25">
        <v>8700</v>
      </c>
      <c r="I67" s="2"/>
      <c r="J67" s="4">
        <v>8700</v>
      </c>
      <c r="K67" s="2"/>
      <c r="L67" s="2"/>
      <c r="M67" s="2"/>
      <c r="N67" s="2"/>
      <c r="O67" s="2"/>
      <c r="P67" s="2"/>
      <c r="Q67" s="2"/>
      <c r="R67" s="2"/>
      <c r="S67" s="3"/>
      <c r="T67" s="2"/>
      <c r="U67" s="2"/>
      <c r="V67" s="2">
        <v>8700</v>
      </c>
      <c r="W67" s="2"/>
      <c r="X67" s="2"/>
      <c r="Y67" s="2"/>
      <c r="Z67" s="2"/>
      <c r="AA67" s="2"/>
      <c r="AB67" s="2"/>
      <c r="AC67" s="2"/>
      <c r="AD67" s="2"/>
      <c r="AE67" s="3"/>
      <c r="AF67" s="2"/>
      <c r="AG67" s="28"/>
      <c r="AH67" s="2"/>
      <c r="AI67" s="2">
        <f t="shared" si="0"/>
        <v>8700</v>
      </c>
      <c r="AJ67" s="2">
        <f t="shared" si="1"/>
        <v>8700</v>
      </c>
      <c r="AK67" s="2">
        <f t="shared" si="2"/>
        <v>8700</v>
      </c>
      <c r="AL67" s="2">
        <f t="shared" si="3"/>
        <v>0</v>
      </c>
      <c r="AM67" s="2">
        <f t="shared" si="4"/>
        <v>0</v>
      </c>
      <c r="AN67" s="2">
        <f t="shared" si="5"/>
        <v>0</v>
      </c>
    </row>
    <row r="68" spans="1:40" ht="30.75" customHeight="1" x14ac:dyDescent="0.25">
      <c r="A68" s="53">
        <v>79</v>
      </c>
      <c r="B68" s="53" t="s">
        <v>26</v>
      </c>
      <c r="C68" s="6" t="s">
        <v>153</v>
      </c>
      <c r="D68" s="6" t="s">
        <v>154</v>
      </c>
      <c r="E68" s="1" t="s">
        <v>156</v>
      </c>
      <c r="F68" s="1" t="s">
        <v>36</v>
      </c>
      <c r="G68" s="1"/>
      <c r="H68" s="25">
        <v>8700</v>
      </c>
      <c r="I68" s="2"/>
      <c r="J68" s="4">
        <v>8700</v>
      </c>
      <c r="K68" s="2"/>
      <c r="L68" s="2"/>
      <c r="M68" s="2"/>
      <c r="N68" s="2"/>
      <c r="O68" s="2"/>
      <c r="P68" s="2"/>
      <c r="Q68" s="2"/>
      <c r="R68" s="2"/>
      <c r="S68" s="3"/>
      <c r="T68" s="2"/>
      <c r="U68" s="2"/>
      <c r="V68" s="4">
        <v>8700</v>
      </c>
      <c r="W68" s="2"/>
      <c r="X68" s="2"/>
      <c r="Y68" s="2"/>
      <c r="Z68" s="2"/>
      <c r="AA68" s="2"/>
      <c r="AB68" s="2"/>
      <c r="AC68" s="2"/>
      <c r="AD68" s="2"/>
      <c r="AE68" s="3"/>
      <c r="AF68" s="2"/>
      <c r="AG68" s="28"/>
      <c r="AH68" s="2"/>
      <c r="AI68" s="2">
        <f t="shared" si="0"/>
        <v>8700</v>
      </c>
      <c r="AJ68" s="2">
        <f t="shared" si="1"/>
        <v>8700</v>
      </c>
      <c r="AK68" s="2">
        <f t="shared" si="2"/>
        <v>8700</v>
      </c>
      <c r="AL68" s="2">
        <f t="shared" si="3"/>
        <v>0</v>
      </c>
      <c r="AM68" s="2">
        <f t="shared" si="4"/>
        <v>0</v>
      </c>
      <c r="AN68" s="2">
        <f t="shared" si="5"/>
        <v>0</v>
      </c>
    </row>
    <row r="69" spans="1:40" ht="30.75" customHeight="1" x14ac:dyDescent="0.25">
      <c r="A69" s="53">
        <v>80</v>
      </c>
      <c r="B69" s="53" t="s">
        <v>46</v>
      </c>
      <c r="C69" s="6" t="s">
        <v>70</v>
      </c>
      <c r="D69" s="6" t="s">
        <v>155</v>
      </c>
      <c r="E69" s="1" t="s">
        <v>157</v>
      </c>
      <c r="F69" s="1" t="s">
        <v>37</v>
      </c>
      <c r="G69" s="1"/>
      <c r="H69" s="25">
        <v>480000</v>
      </c>
      <c r="I69" s="2"/>
      <c r="J69" s="4">
        <v>472605.27</v>
      </c>
      <c r="K69" s="4"/>
      <c r="L69" s="4"/>
      <c r="M69" s="4"/>
      <c r="N69" s="4"/>
      <c r="O69" s="4"/>
      <c r="P69" s="4"/>
      <c r="Q69" s="4"/>
      <c r="R69" s="4"/>
      <c r="S69" s="3"/>
      <c r="T69" s="2"/>
      <c r="U69" s="2"/>
      <c r="V69" s="4">
        <f>398037.66+22685.05+51882.56</f>
        <v>472605.26999999996</v>
      </c>
      <c r="W69" s="4"/>
      <c r="X69" s="4"/>
      <c r="Y69" s="4"/>
      <c r="Z69" s="4"/>
      <c r="AA69" s="4"/>
      <c r="AB69" s="4"/>
      <c r="AC69" s="4"/>
      <c r="AD69" s="4"/>
      <c r="AE69" s="3"/>
      <c r="AF69" s="2"/>
      <c r="AG69" s="4"/>
      <c r="AH69" s="2"/>
      <c r="AI69" s="2">
        <f t="shared" si="0"/>
        <v>480000</v>
      </c>
      <c r="AJ69" s="2">
        <f t="shared" si="1"/>
        <v>472605.27</v>
      </c>
      <c r="AK69" s="2">
        <f t="shared" si="2"/>
        <v>472605.26999999996</v>
      </c>
      <c r="AL69" s="2">
        <f t="shared" si="3"/>
        <v>7394.7300000000396</v>
      </c>
      <c r="AM69" s="2">
        <f t="shared" si="4"/>
        <v>5.8207660913467407E-11</v>
      </c>
      <c r="AN69" s="2">
        <f t="shared" si="5"/>
        <v>7394.7299999999814</v>
      </c>
    </row>
    <row r="70" spans="1:40" ht="30.75" customHeight="1" x14ac:dyDescent="0.25">
      <c r="A70" s="53">
        <v>81</v>
      </c>
      <c r="B70" s="53" t="s">
        <v>46</v>
      </c>
      <c r="C70" s="6" t="s">
        <v>91</v>
      </c>
      <c r="D70" s="6" t="s">
        <v>85</v>
      </c>
      <c r="E70" s="1"/>
      <c r="F70" s="1" t="s">
        <v>158</v>
      </c>
      <c r="G70" s="1"/>
      <c r="H70" s="2">
        <v>1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>
        <v>1</v>
      </c>
      <c r="AH70" s="2"/>
      <c r="AI70" s="2">
        <f t="shared" si="0"/>
        <v>0</v>
      </c>
      <c r="AJ70" s="2">
        <f t="shared" si="1"/>
        <v>0</v>
      </c>
      <c r="AK70" s="2">
        <f t="shared" si="2"/>
        <v>0</v>
      </c>
      <c r="AL70" s="2">
        <f t="shared" si="3"/>
        <v>0</v>
      </c>
      <c r="AM70" s="2">
        <f t="shared" si="4"/>
        <v>0</v>
      </c>
      <c r="AN70" s="2">
        <f t="shared" si="5"/>
        <v>0</v>
      </c>
    </row>
    <row r="71" spans="1:40" ht="30.75" customHeight="1" x14ac:dyDescent="0.25">
      <c r="A71" s="53">
        <v>82</v>
      </c>
      <c r="B71" s="53" t="s">
        <v>46</v>
      </c>
      <c r="C71" s="14" t="s">
        <v>91</v>
      </c>
      <c r="D71" s="10" t="s">
        <v>85</v>
      </c>
      <c r="E71" s="11"/>
      <c r="F71" s="1" t="s">
        <v>158</v>
      </c>
      <c r="G71" s="11"/>
      <c r="H71" s="2">
        <v>1</v>
      </c>
      <c r="I71" s="4"/>
      <c r="J71" s="2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2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55">
        <v>1</v>
      </c>
      <c r="AH71" s="2"/>
      <c r="AI71" s="2">
        <f t="shared" si="0"/>
        <v>0</v>
      </c>
      <c r="AJ71" s="2">
        <f t="shared" si="1"/>
        <v>0</v>
      </c>
      <c r="AK71" s="2">
        <f t="shared" si="2"/>
        <v>0</v>
      </c>
      <c r="AL71" s="2">
        <f t="shared" si="3"/>
        <v>0</v>
      </c>
      <c r="AM71" s="2">
        <f t="shared" si="4"/>
        <v>0</v>
      </c>
      <c r="AN71" s="2">
        <f t="shared" si="5"/>
        <v>0</v>
      </c>
    </row>
    <row r="72" spans="1:40" ht="30.75" customHeight="1" x14ac:dyDescent="0.25">
      <c r="A72" s="53">
        <v>83</v>
      </c>
      <c r="B72" s="53" t="s">
        <v>46</v>
      </c>
      <c r="C72" s="6" t="s">
        <v>91</v>
      </c>
      <c r="D72" s="6" t="s">
        <v>85</v>
      </c>
      <c r="E72" s="1"/>
      <c r="F72" s="1" t="s">
        <v>158</v>
      </c>
      <c r="G72" s="1"/>
      <c r="H72" s="2">
        <v>1</v>
      </c>
      <c r="I72" s="4">
        <v>822711.56</v>
      </c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>
        <f>625267.36+5504.36+1489.98+838.73+186074.72-1386.94</f>
        <v>817788.21</v>
      </c>
      <c r="V72" s="2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2">
        <v>822711.56</v>
      </c>
      <c r="AI72" s="2">
        <f t="shared" si="0"/>
        <v>822712.56</v>
      </c>
      <c r="AJ72" s="2">
        <f t="shared" si="1"/>
        <v>822711.56</v>
      </c>
      <c r="AK72" s="2">
        <f t="shared" si="2"/>
        <v>817788.21</v>
      </c>
      <c r="AL72" s="2">
        <f t="shared" si="3"/>
        <v>4924.3500000000931</v>
      </c>
      <c r="AM72" s="2">
        <f t="shared" si="4"/>
        <v>4923.3500000000931</v>
      </c>
      <c r="AN72" s="2">
        <f t="shared" si="5"/>
        <v>1</v>
      </c>
    </row>
    <row r="73" spans="1:40" ht="30.75" customHeight="1" x14ac:dyDescent="0.25">
      <c r="A73" s="53">
        <v>84</v>
      </c>
      <c r="B73" s="53" t="s">
        <v>46</v>
      </c>
      <c r="C73" s="6" t="s">
        <v>91</v>
      </c>
      <c r="D73" s="6" t="s">
        <v>85</v>
      </c>
      <c r="E73" s="1"/>
      <c r="F73" s="1" t="s">
        <v>158</v>
      </c>
      <c r="G73" s="1"/>
      <c r="H73" s="2">
        <v>1</v>
      </c>
      <c r="I73" s="50">
        <v>509987.17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>
        <f>388351.63+337.7+5805.3+112833.02</f>
        <v>507327.65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4"/>
      <c r="AH73" s="2">
        <v>509987.17</v>
      </c>
      <c r="AI73" s="2">
        <f t="shared" ref="AI73:AI136" si="6">H73-AG73+AH73</f>
        <v>509988.17</v>
      </c>
      <c r="AJ73" s="2">
        <f t="shared" ref="AJ73:AJ136" si="7">SUM(I73:T73)</f>
        <v>509987.17</v>
      </c>
      <c r="AK73" s="2">
        <f t="shared" ref="AK73:AK136" si="8">SUM(U73:AF73)</f>
        <v>507327.65</v>
      </c>
      <c r="AL73" s="2">
        <f t="shared" ref="AL73:AL136" si="9">SUM(AJ73-AK73)+(AI73-AJ73)</f>
        <v>2660.5199999999604</v>
      </c>
      <c r="AM73" s="2">
        <f t="shared" ref="AM73:AM136" si="10">SUM(AJ73-AK73)</f>
        <v>2659.5199999999604</v>
      </c>
      <c r="AN73" s="2">
        <f t="shared" ref="AN73:AN136" si="11">SUM(AI73-AJ73)</f>
        <v>1</v>
      </c>
    </row>
    <row r="74" spans="1:40" ht="30.75" customHeight="1" x14ac:dyDescent="0.25">
      <c r="A74" s="53">
        <v>85</v>
      </c>
      <c r="B74" s="53" t="s">
        <v>46</v>
      </c>
      <c r="C74" s="6" t="s">
        <v>91</v>
      </c>
      <c r="D74" s="6" t="s">
        <v>85</v>
      </c>
      <c r="E74" s="1"/>
      <c r="F74" s="1" t="s">
        <v>158</v>
      </c>
      <c r="G74" s="1"/>
      <c r="H74" s="2">
        <v>1</v>
      </c>
      <c r="I74" s="2">
        <v>4821367.1900000004</v>
      </c>
      <c r="J74" s="2"/>
      <c r="K74" s="2"/>
      <c r="L74" s="2"/>
      <c r="M74" s="2"/>
      <c r="N74" s="2"/>
      <c r="O74" s="50"/>
      <c r="P74" s="2"/>
      <c r="Q74" s="2"/>
      <c r="R74" s="2"/>
      <c r="S74" s="2"/>
      <c r="T74" s="2"/>
      <c r="U74" s="2">
        <f>3566054.22+3600.19+106194.49+996.35+557.51+2874.54+570.6+693.47+1992.78+4051.56+693.47+28535.73+1242.25+1102738.99-1569.63</f>
        <v>4819226.5200000005</v>
      </c>
      <c r="V74" s="2"/>
      <c r="W74" s="33"/>
      <c r="X74" s="2"/>
      <c r="Y74" s="2"/>
      <c r="Z74" s="2"/>
      <c r="AA74" s="50"/>
      <c r="AB74" s="2"/>
      <c r="AC74" s="2"/>
      <c r="AD74" s="2"/>
      <c r="AE74" s="2"/>
      <c r="AF74" s="2"/>
      <c r="AG74" s="55"/>
      <c r="AH74" s="2">
        <v>4821367.1900000004</v>
      </c>
      <c r="AI74" s="2">
        <f t="shared" si="6"/>
        <v>4821368.1900000004</v>
      </c>
      <c r="AJ74" s="2">
        <f t="shared" si="7"/>
        <v>4821367.1900000004</v>
      </c>
      <c r="AK74" s="2">
        <f t="shared" si="8"/>
        <v>4819226.5200000005</v>
      </c>
      <c r="AL74" s="2">
        <f t="shared" si="9"/>
        <v>2141.6699999999255</v>
      </c>
      <c r="AM74" s="2">
        <f t="shared" si="10"/>
        <v>2140.6699999999255</v>
      </c>
      <c r="AN74" s="2">
        <f t="shared" si="11"/>
        <v>1</v>
      </c>
    </row>
    <row r="75" spans="1:40" ht="30.75" customHeight="1" x14ac:dyDescent="0.25">
      <c r="A75" s="53">
        <v>89</v>
      </c>
      <c r="B75" s="53" t="s">
        <v>46</v>
      </c>
      <c r="C75" s="6" t="s">
        <v>161</v>
      </c>
      <c r="D75" s="6" t="s">
        <v>159</v>
      </c>
      <c r="E75" s="1" t="s">
        <v>162</v>
      </c>
      <c r="F75" s="1" t="s">
        <v>36</v>
      </c>
      <c r="G75" s="1"/>
      <c r="H75" s="2">
        <v>8001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4"/>
      <c r="AH75" s="2"/>
      <c r="AI75" s="2">
        <f t="shared" si="6"/>
        <v>8001</v>
      </c>
      <c r="AJ75" s="2">
        <f t="shared" si="7"/>
        <v>0</v>
      </c>
      <c r="AK75" s="2">
        <f t="shared" si="8"/>
        <v>0</v>
      </c>
      <c r="AL75" s="2">
        <f t="shared" si="9"/>
        <v>8001</v>
      </c>
      <c r="AM75" s="2">
        <f t="shared" si="10"/>
        <v>0</v>
      </c>
      <c r="AN75" s="2">
        <f t="shared" si="11"/>
        <v>8001</v>
      </c>
    </row>
    <row r="76" spans="1:40" ht="30.75" customHeight="1" x14ac:dyDescent="0.25">
      <c r="A76" s="53">
        <v>90</v>
      </c>
      <c r="B76" s="53" t="s">
        <v>46</v>
      </c>
      <c r="C76" s="6" t="s">
        <v>161</v>
      </c>
      <c r="D76" s="6" t="s">
        <v>159</v>
      </c>
      <c r="E76" s="1" t="s">
        <v>162</v>
      </c>
      <c r="F76" s="1" t="s">
        <v>36</v>
      </c>
      <c r="G76" s="1"/>
      <c r="H76" s="2">
        <v>10900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4"/>
      <c r="AH76" s="2"/>
      <c r="AI76" s="2">
        <f t="shared" si="6"/>
        <v>10900</v>
      </c>
      <c r="AJ76" s="2">
        <f t="shared" si="7"/>
        <v>0</v>
      </c>
      <c r="AK76" s="2">
        <f t="shared" si="8"/>
        <v>0</v>
      </c>
      <c r="AL76" s="2">
        <f t="shared" si="9"/>
        <v>10900</v>
      </c>
      <c r="AM76" s="2">
        <f t="shared" si="10"/>
        <v>0</v>
      </c>
      <c r="AN76" s="2">
        <f t="shared" si="11"/>
        <v>10900</v>
      </c>
    </row>
    <row r="77" spans="1:40" ht="30.75" customHeight="1" x14ac:dyDescent="0.25">
      <c r="A77" s="53">
        <v>91</v>
      </c>
      <c r="B77" s="53" t="s">
        <v>46</v>
      </c>
      <c r="C77" s="6" t="s">
        <v>163</v>
      </c>
      <c r="D77" s="6" t="s">
        <v>160</v>
      </c>
      <c r="E77" s="1" t="s">
        <v>164</v>
      </c>
      <c r="F77" s="1" t="s">
        <v>36</v>
      </c>
      <c r="G77" s="1"/>
      <c r="H77" s="2">
        <v>50000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4"/>
      <c r="AH77" s="2"/>
      <c r="AI77" s="2">
        <f t="shared" si="6"/>
        <v>50000</v>
      </c>
      <c r="AJ77" s="2">
        <f t="shared" si="7"/>
        <v>0</v>
      </c>
      <c r="AK77" s="2">
        <f t="shared" si="8"/>
        <v>0</v>
      </c>
      <c r="AL77" s="2">
        <f t="shared" si="9"/>
        <v>50000</v>
      </c>
      <c r="AM77" s="2">
        <f t="shared" si="10"/>
        <v>0</v>
      </c>
      <c r="AN77" s="2">
        <f t="shared" si="11"/>
        <v>50000</v>
      </c>
    </row>
    <row r="78" spans="1:40" ht="30.75" customHeight="1" x14ac:dyDescent="0.25">
      <c r="A78" s="53">
        <v>92</v>
      </c>
      <c r="B78" s="53" t="s">
        <v>46</v>
      </c>
      <c r="C78" s="14" t="s">
        <v>71</v>
      </c>
      <c r="D78" s="20" t="s">
        <v>165</v>
      </c>
      <c r="E78" s="1" t="s">
        <v>175</v>
      </c>
      <c r="F78" s="1" t="s">
        <v>36</v>
      </c>
      <c r="G78" s="17"/>
      <c r="H78" s="2">
        <v>11000</v>
      </c>
      <c r="I78" s="2"/>
      <c r="J78" s="2">
        <v>6697.81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>
        <f>6376.32+321.49</f>
        <v>6697.8099999999995</v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4"/>
      <c r="AH78" s="2"/>
      <c r="AI78" s="2">
        <f t="shared" si="6"/>
        <v>11000</v>
      </c>
      <c r="AJ78" s="2">
        <f t="shared" si="7"/>
        <v>6697.81</v>
      </c>
      <c r="AK78" s="2">
        <f t="shared" si="8"/>
        <v>6697.8099999999995</v>
      </c>
      <c r="AL78" s="2">
        <f t="shared" si="9"/>
        <v>4302.1900000000005</v>
      </c>
      <c r="AM78" s="2">
        <f t="shared" si="10"/>
        <v>9.0949470177292824E-13</v>
      </c>
      <c r="AN78" s="2">
        <f t="shared" si="11"/>
        <v>4302.1899999999996</v>
      </c>
    </row>
    <row r="79" spans="1:40" ht="30.75" customHeight="1" x14ac:dyDescent="0.25">
      <c r="A79" s="53">
        <v>93</v>
      </c>
      <c r="B79" s="53" t="s">
        <v>46</v>
      </c>
      <c r="C79" s="6" t="s">
        <v>185</v>
      </c>
      <c r="D79" s="6" t="s">
        <v>166</v>
      </c>
      <c r="E79" s="1" t="s">
        <v>176</v>
      </c>
      <c r="F79" s="1" t="s">
        <v>37</v>
      </c>
      <c r="G79" s="1"/>
      <c r="H79" s="2">
        <v>11000</v>
      </c>
      <c r="I79" s="2"/>
      <c r="J79" s="2">
        <v>5788.91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>
        <f>5511.04+277.87</f>
        <v>5788.91</v>
      </c>
      <c r="W79" s="2"/>
      <c r="X79" s="2"/>
      <c r="Y79" s="2"/>
      <c r="Z79" s="2"/>
      <c r="AA79" s="2"/>
      <c r="AB79" s="2"/>
      <c r="AC79" s="2"/>
      <c r="AD79" s="2"/>
      <c r="AE79" s="2"/>
      <c r="AF79" s="2"/>
      <c r="AG79" s="4"/>
      <c r="AH79" s="2"/>
      <c r="AI79" s="2">
        <f t="shared" si="6"/>
        <v>11000</v>
      </c>
      <c r="AJ79" s="2">
        <f t="shared" si="7"/>
        <v>5788.91</v>
      </c>
      <c r="AK79" s="2">
        <f t="shared" si="8"/>
        <v>5788.91</v>
      </c>
      <c r="AL79" s="2">
        <f t="shared" si="9"/>
        <v>5211.09</v>
      </c>
      <c r="AM79" s="2">
        <f t="shared" si="10"/>
        <v>0</v>
      </c>
      <c r="AN79" s="2">
        <f t="shared" si="11"/>
        <v>5211.09</v>
      </c>
    </row>
    <row r="80" spans="1:40" ht="30.75" customHeight="1" x14ac:dyDescent="0.25">
      <c r="A80" s="53">
        <v>94</v>
      </c>
      <c r="B80" s="53" t="s">
        <v>46</v>
      </c>
      <c r="C80" s="6" t="s">
        <v>186</v>
      </c>
      <c r="D80" s="6" t="s">
        <v>167</v>
      </c>
      <c r="E80" s="1" t="s">
        <v>177</v>
      </c>
      <c r="F80" s="1" t="s">
        <v>37</v>
      </c>
      <c r="G80" s="1"/>
      <c r="H80" s="2">
        <v>4900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4"/>
      <c r="AH80" s="2"/>
      <c r="AI80" s="2">
        <f t="shared" si="6"/>
        <v>4900</v>
      </c>
      <c r="AJ80" s="2">
        <f t="shared" si="7"/>
        <v>0</v>
      </c>
      <c r="AK80" s="2">
        <f t="shared" si="8"/>
        <v>0</v>
      </c>
      <c r="AL80" s="2">
        <f t="shared" si="9"/>
        <v>4900</v>
      </c>
      <c r="AM80" s="2">
        <f t="shared" si="10"/>
        <v>0</v>
      </c>
      <c r="AN80" s="2">
        <f t="shared" si="11"/>
        <v>4900</v>
      </c>
    </row>
    <row r="81" spans="1:40" ht="30.75" customHeight="1" x14ac:dyDescent="0.25">
      <c r="A81" s="53">
        <v>95</v>
      </c>
      <c r="B81" s="53" t="s">
        <v>46</v>
      </c>
      <c r="C81" s="6" t="s">
        <v>187</v>
      </c>
      <c r="D81" s="6" t="s">
        <v>168</v>
      </c>
      <c r="E81" s="1" t="s">
        <v>178</v>
      </c>
      <c r="F81" s="1" t="s">
        <v>37</v>
      </c>
      <c r="G81" s="17"/>
      <c r="H81" s="2">
        <v>100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4"/>
      <c r="AH81" s="2"/>
      <c r="AI81" s="2">
        <f t="shared" si="6"/>
        <v>100</v>
      </c>
      <c r="AJ81" s="2">
        <f t="shared" si="7"/>
        <v>0</v>
      </c>
      <c r="AK81" s="2">
        <f t="shared" si="8"/>
        <v>0</v>
      </c>
      <c r="AL81" s="2">
        <f t="shared" si="9"/>
        <v>100</v>
      </c>
      <c r="AM81" s="2">
        <f t="shared" si="10"/>
        <v>0</v>
      </c>
      <c r="AN81" s="2">
        <f t="shared" si="11"/>
        <v>100</v>
      </c>
    </row>
    <row r="82" spans="1:40" ht="30.75" customHeight="1" x14ac:dyDescent="0.25">
      <c r="A82" s="53">
        <v>96</v>
      </c>
      <c r="B82" s="53" t="s">
        <v>46</v>
      </c>
      <c r="C82" s="14" t="s">
        <v>113</v>
      </c>
      <c r="D82" s="6" t="s">
        <v>169</v>
      </c>
      <c r="E82" s="1" t="s">
        <v>179</v>
      </c>
      <c r="F82" s="1" t="s">
        <v>37</v>
      </c>
      <c r="G82" s="1"/>
      <c r="H82" s="2">
        <v>10000</v>
      </c>
      <c r="I82" s="2"/>
      <c r="J82" s="2">
        <v>8250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f>8126.25+123.75</f>
        <v>8250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4"/>
      <c r="AH82" s="2"/>
      <c r="AI82" s="2">
        <f t="shared" si="6"/>
        <v>10000</v>
      </c>
      <c r="AJ82" s="2">
        <f t="shared" si="7"/>
        <v>8250</v>
      </c>
      <c r="AK82" s="2">
        <f t="shared" si="8"/>
        <v>8250</v>
      </c>
      <c r="AL82" s="2">
        <f t="shared" si="9"/>
        <v>1750</v>
      </c>
      <c r="AM82" s="2">
        <f t="shared" si="10"/>
        <v>0</v>
      </c>
      <c r="AN82" s="2">
        <f t="shared" si="11"/>
        <v>1750</v>
      </c>
    </row>
    <row r="83" spans="1:40" ht="30.75" customHeight="1" x14ac:dyDescent="0.25">
      <c r="A83" s="53">
        <v>97</v>
      </c>
      <c r="B83" s="53" t="s">
        <v>46</v>
      </c>
      <c r="C83" s="14" t="s">
        <v>188</v>
      </c>
      <c r="D83" s="6" t="s">
        <v>170</v>
      </c>
      <c r="E83" s="1" t="s">
        <v>180</v>
      </c>
      <c r="F83" s="1" t="s">
        <v>37</v>
      </c>
      <c r="G83" s="1"/>
      <c r="H83" s="2">
        <v>20915.3</v>
      </c>
      <c r="I83" s="2"/>
      <c r="J83" s="2">
        <v>6002.5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>
        <f>5714.38+288.12</f>
        <v>6002.5</v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4"/>
      <c r="AH83" s="2"/>
      <c r="AI83" s="2">
        <f t="shared" si="6"/>
        <v>20915.3</v>
      </c>
      <c r="AJ83" s="2">
        <f t="shared" si="7"/>
        <v>6002.5</v>
      </c>
      <c r="AK83" s="2">
        <f t="shared" si="8"/>
        <v>6002.5</v>
      </c>
      <c r="AL83" s="2">
        <f t="shared" si="9"/>
        <v>14912.8</v>
      </c>
      <c r="AM83" s="2">
        <f t="shared" si="10"/>
        <v>0</v>
      </c>
      <c r="AN83" s="2">
        <f t="shared" si="11"/>
        <v>14912.8</v>
      </c>
    </row>
    <row r="84" spans="1:40" ht="30.75" customHeight="1" x14ac:dyDescent="0.25">
      <c r="A84" s="53">
        <v>98</v>
      </c>
      <c r="B84" s="53" t="s">
        <v>26</v>
      </c>
      <c r="C84" s="10" t="s">
        <v>189</v>
      </c>
      <c r="D84" s="6" t="s">
        <v>171</v>
      </c>
      <c r="E84" s="1" t="s">
        <v>181</v>
      </c>
      <c r="F84" s="1" t="s">
        <v>36</v>
      </c>
      <c r="G84" s="1"/>
      <c r="H84" s="2">
        <v>13468.5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4"/>
      <c r="AH84" s="2"/>
      <c r="AI84" s="2">
        <f t="shared" si="6"/>
        <v>13468.5</v>
      </c>
      <c r="AJ84" s="2">
        <f t="shared" si="7"/>
        <v>0</v>
      </c>
      <c r="AK84" s="2">
        <f t="shared" si="8"/>
        <v>0</v>
      </c>
      <c r="AL84" s="2">
        <f t="shared" si="9"/>
        <v>13468.5</v>
      </c>
      <c r="AM84" s="2">
        <f t="shared" si="10"/>
        <v>0</v>
      </c>
      <c r="AN84" s="2">
        <f t="shared" si="11"/>
        <v>13468.5</v>
      </c>
    </row>
    <row r="85" spans="1:40" ht="30.75" customHeight="1" x14ac:dyDescent="0.25">
      <c r="A85" s="53">
        <v>99</v>
      </c>
      <c r="B85" s="53" t="s">
        <v>46</v>
      </c>
      <c r="C85" s="6" t="s">
        <v>190</v>
      </c>
      <c r="D85" s="6" t="s">
        <v>172</v>
      </c>
      <c r="E85" s="1" t="s">
        <v>182</v>
      </c>
      <c r="F85" s="1" t="s">
        <v>37</v>
      </c>
      <c r="G85" s="1"/>
      <c r="H85" s="2">
        <v>3000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4"/>
      <c r="AH85" s="2"/>
      <c r="AI85" s="2">
        <f t="shared" si="6"/>
        <v>3000</v>
      </c>
      <c r="AJ85" s="2">
        <f t="shared" si="7"/>
        <v>0</v>
      </c>
      <c r="AK85" s="2">
        <f t="shared" si="8"/>
        <v>0</v>
      </c>
      <c r="AL85" s="2">
        <f t="shared" si="9"/>
        <v>3000</v>
      </c>
      <c r="AM85" s="2">
        <f t="shared" si="10"/>
        <v>0</v>
      </c>
      <c r="AN85" s="2">
        <f t="shared" si="11"/>
        <v>3000</v>
      </c>
    </row>
    <row r="86" spans="1:40" ht="30.75" customHeight="1" x14ac:dyDescent="0.25">
      <c r="A86" s="53">
        <v>100</v>
      </c>
      <c r="B86" s="53" t="s">
        <v>46</v>
      </c>
      <c r="C86" s="6" t="s">
        <v>191</v>
      </c>
      <c r="D86" s="6" t="s">
        <v>173</v>
      </c>
      <c r="E86" s="1" t="s">
        <v>183</v>
      </c>
      <c r="F86" s="1" t="s">
        <v>37</v>
      </c>
      <c r="G86" s="1"/>
      <c r="H86" s="2">
        <v>75100</v>
      </c>
      <c r="I86" s="2"/>
      <c r="J86" s="2">
        <f>22924.68+26101.43+7314.56+9698.05</f>
        <v>66038.720000000001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>
        <f>26101.43+7314.56+22924.68+9698.05</f>
        <v>66038.720000000001</v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4"/>
      <c r="AH86" s="2"/>
      <c r="AI86" s="2">
        <f t="shared" si="6"/>
        <v>75100</v>
      </c>
      <c r="AJ86" s="2">
        <f t="shared" si="7"/>
        <v>66038.720000000001</v>
      </c>
      <c r="AK86" s="2">
        <f t="shared" si="8"/>
        <v>66038.720000000001</v>
      </c>
      <c r="AL86" s="2">
        <f t="shared" si="9"/>
        <v>9061.2799999999988</v>
      </c>
      <c r="AM86" s="2">
        <f t="shared" si="10"/>
        <v>0</v>
      </c>
      <c r="AN86" s="2">
        <f t="shared" si="11"/>
        <v>9061.2799999999988</v>
      </c>
    </row>
    <row r="87" spans="1:40" ht="30.75" customHeight="1" x14ac:dyDescent="0.25">
      <c r="A87" s="53">
        <v>102</v>
      </c>
      <c r="B87" s="53" t="s">
        <v>46</v>
      </c>
      <c r="C87" s="31" t="s">
        <v>113</v>
      </c>
      <c r="D87" s="6" t="s">
        <v>174</v>
      </c>
      <c r="E87" s="1" t="s">
        <v>184</v>
      </c>
      <c r="F87" s="1" t="s">
        <v>36</v>
      </c>
      <c r="G87" s="1"/>
      <c r="H87" s="25">
        <v>16501</v>
      </c>
      <c r="I87" s="2"/>
      <c r="J87" s="4">
        <v>16500</v>
      </c>
      <c r="K87" s="2"/>
      <c r="L87" s="2"/>
      <c r="M87" s="2"/>
      <c r="N87" s="56"/>
      <c r="O87" s="2"/>
      <c r="P87" s="2"/>
      <c r="Q87" s="2"/>
      <c r="R87" s="2"/>
      <c r="S87" s="3"/>
      <c r="T87" s="2"/>
      <c r="U87" s="2"/>
      <c r="V87" s="2">
        <f>16252.5+247.5</f>
        <v>16500</v>
      </c>
      <c r="W87" s="2"/>
      <c r="X87" s="2"/>
      <c r="Y87" s="2"/>
      <c r="Z87" s="2"/>
      <c r="AA87" s="2"/>
      <c r="AB87" s="2"/>
      <c r="AC87" s="2"/>
      <c r="AD87" s="2"/>
      <c r="AE87" s="3"/>
      <c r="AF87" s="2"/>
      <c r="AG87" s="4"/>
      <c r="AH87" s="2"/>
      <c r="AI87" s="2">
        <f t="shared" si="6"/>
        <v>16501</v>
      </c>
      <c r="AJ87" s="2">
        <f t="shared" si="7"/>
        <v>16500</v>
      </c>
      <c r="AK87" s="2">
        <f t="shared" si="8"/>
        <v>16500</v>
      </c>
      <c r="AL87" s="2">
        <f t="shared" si="9"/>
        <v>1</v>
      </c>
      <c r="AM87" s="2">
        <f t="shared" si="10"/>
        <v>0</v>
      </c>
      <c r="AN87" s="2">
        <f t="shared" si="11"/>
        <v>1</v>
      </c>
    </row>
    <row r="88" spans="1:40" ht="30.75" customHeight="1" x14ac:dyDescent="0.25">
      <c r="A88" s="53"/>
      <c r="B88" s="53"/>
      <c r="C88" s="6"/>
      <c r="D88" s="6"/>
      <c r="E88" s="1"/>
      <c r="F88" s="1"/>
      <c r="G88" s="1"/>
      <c r="H88" s="25"/>
      <c r="I88" s="2"/>
      <c r="J88" s="4"/>
      <c r="K88" s="2"/>
      <c r="L88" s="2"/>
      <c r="M88" s="2"/>
      <c r="N88" s="2"/>
      <c r="O88" s="2"/>
      <c r="P88" s="2"/>
      <c r="Q88" s="2"/>
      <c r="R88" s="2"/>
      <c r="S88" s="3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3"/>
      <c r="AF88" s="2"/>
      <c r="AG88" s="4"/>
      <c r="AH88" s="2"/>
      <c r="AI88" s="2">
        <f t="shared" si="6"/>
        <v>0</v>
      </c>
      <c r="AJ88" s="2">
        <f t="shared" si="7"/>
        <v>0</v>
      </c>
      <c r="AK88" s="2">
        <f t="shared" si="8"/>
        <v>0</v>
      </c>
      <c r="AL88" s="2">
        <f t="shared" si="9"/>
        <v>0</v>
      </c>
      <c r="AM88" s="2">
        <f t="shared" si="10"/>
        <v>0</v>
      </c>
      <c r="AN88" s="2">
        <f t="shared" si="11"/>
        <v>0</v>
      </c>
    </row>
    <row r="89" spans="1:40" ht="30.75" customHeight="1" x14ac:dyDescent="0.25">
      <c r="A89" s="53"/>
      <c r="B89" s="53"/>
      <c r="C89" s="6"/>
      <c r="D89" s="6"/>
      <c r="E89" s="1"/>
      <c r="F89" s="1"/>
      <c r="G89" s="1"/>
      <c r="H89" s="25"/>
      <c r="I89" s="2"/>
      <c r="J89" s="25"/>
      <c r="K89" s="2"/>
      <c r="L89" s="2"/>
      <c r="M89" s="2"/>
      <c r="N89" s="2"/>
      <c r="O89" s="2"/>
      <c r="P89" s="2"/>
      <c r="Q89" s="2"/>
      <c r="R89" s="2"/>
      <c r="S89" s="3"/>
      <c r="T89" s="2"/>
      <c r="U89" s="2"/>
      <c r="V89" s="2"/>
      <c r="W89" s="2"/>
      <c r="X89" s="2"/>
      <c r="Y89" s="2"/>
      <c r="Z89" s="2"/>
      <c r="AA89" s="33"/>
      <c r="AB89" s="2"/>
      <c r="AC89" s="2"/>
      <c r="AD89" s="2"/>
      <c r="AE89" s="3"/>
      <c r="AF89" s="2"/>
      <c r="AG89" s="4"/>
      <c r="AH89" s="2"/>
      <c r="AI89" s="2">
        <f t="shared" si="6"/>
        <v>0</v>
      </c>
      <c r="AJ89" s="2">
        <f t="shared" si="7"/>
        <v>0</v>
      </c>
      <c r="AK89" s="2">
        <f t="shared" si="8"/>
        <v>0</v>
      </c>
      <c r="AL89" s="2">
        <f t="shared" si="9"/>
        <v>0</v>
      </c>
      <c r="AM89" s="2">
        <f t="shared" si="10"/>
        <v>0</v>
      </c>
      <c r="AN89" s="2">
        <f t="shared" si="11"/>
        <v>0</v>
      </c>
    </row>
    <row r="90" spans="1:40" s="24" customFormat="1" ht="30.75" customHeight="1" x14ac:dyDescent="0.25">
      <c r="A90" s="53"/>
      <c r="B90" s="64"/>
      <c r="C90" s="6"/>
      <c r="D90" s="6"/>
      <c r="E90" s="11"/>
      <c r="F90" s="1"/>
      <c r="G90" s="11"/>
      <c r="H90" s="25"/>
      <c r="I90" s="2"/>
      <c r="J90" s="2"/>
      <c r="K90" s="2"/>
      <c r="L90" s="2"/>
      <c r="M90" s="22"/>
      <c r="N90" s="2"/>
      <c r="O90" s="2"/>
      <c r="P90" s="2"/>
      <c r="Q90" s="2"/>
      <c r="R90" s="2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8"/>
      <c r="AH90" s="2"/>
      <c r="AI90" s="2">
        <f t="shared" si="6"/>
        <v>0</v>
      </c>
      <c r="AJ90" s="2">
        <f t="shared" si="7"/>
        <v>0</v>
      </c>
      <c r="AK90" s="2">
        <f t="shared" si="8"/>
        <v>0</v>
      </c>
      <c r="AL90" s="2">
        <f t="shared" si="9"/>
        <v>0</v>
      </c>
      <c r="AM90" s="2">
        <f t="shared" si="10"/>
        <v>0</v>
      </c>
      <c r="AN90" s="2">
        <f t="shared" si="11"/>
        <v>0</v>
      </c>
    </row>
    <row r="91" spans="1:40" ht="30.75" customHeight="1" x14ac:dyDescent="0.25">
      <c r="A91" s="53"/>
      <c r="B91" s="53"/>
      <c r="C91" s="6"/>
      <c r="D91" s="6"/>
      <c r="E91" s="1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4"/>
      <c r="AH91" s="2"/>
      <c r="AI91" s="2">
        <f t="shared" si="6"/>
        <v>0</v>
      </c>
      <c r="AJ91" s="2">
        <f t="shared" si="7"/>
        <v>0</v>
      </c>
      <c r="AK91" s="2">
        <f t="shared" si="8"/>
        <v>0</v>
      </c>
      <c r="AL91" s="2">
        <f t="shared" si="9"/>
        <v>0</v>
      </c>
      <c r="AM91" s="2">
        <f t="shared" si="10"/>
        <v>0</v>
      </c>
      <c r="AN91" s="2">
        <f t="shared" si="11"/>
        <v>0</v>
      </c>
    </row>
    <row r="92" spans="1:40" ht="30.75" customHeight="1" x14ac:dyDescent="0.25">
      <c r="A92" s="53"/>
      <c r="B92" s="65"/>
      <c r="C92" s="6"/>
      <c r="D92" s="6"/>
      <c r="E92" s="11"/>
      <c r="F92" s="1"/>
      <c r="G92" s="1"/>
      <c r="H92" s="2"/>
      <c r="I92" s="2"/>
      <c r="J92" s="2"/>
      <c r="K92" s="2"/>
      <c r="L92" s="2"/>
      <c r="M92" s="2"/>
      <c r="N92" s="4"/>
      <c r="O92" s="50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50"/>
      <c r="AB92" s="2"/>
      <c r="AC92" s="2"/>
      <c r="AD92" s="2"/>
      <c r="AE92" s="2"/>
      <c r="AF92" s="2"/>
      <c r="AG92" s="4"/>
      <c r="AH92" s="2"/>
      <c r="AI92" s="2">
        <f t="shared" si="6"/>
        <v>0</v>
      </c>
      <c r="AJ92" s="2">
        <f t="shared" si="7"/>
        <v>0</v>
      </c>
      <c r="AK92" s="2">
        <f t="shared" si="8"/>
        <v>0</v>
      </c>
      <c r="AL92" s="2">
        <f t="shared" si="9"/>
        <v>0</v>
      </c>
      <c r="AM92" s="2">
        <f t="shared" si="10"/>
        <v>0</v>
      </c>
      <c r="AN92" s="2">
        <f t="shared" si="11"/>
        <v>0</v>
      </c>
    </row>
    <row r="93" spans="1:40" ht="30.75" customHeight="1" x14ac:dyDescent="0.25">
      <c r="A93" s="53"/>
      <c r="B93" s="65"/>
      <c r="C93" s="15"/>
      <c r="D93" s="37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8"/>
      <c r="AH93" s="2"/>
      <c r="AI93" s="2">
        <f t="shared" si="6"/>
        <v>0</v>
      </c>
      <c r="AJ93" s="2">
        <f t="shared" si="7"/>
        <v>0</v>
      </c>
      <c r="AK93" s="2">
        <f t="shared" si="8"/>
        <v>0</v>
      </c>
      <c r="AL93" s="2">
        <f t="shared" si="9"/>
        <v>0</v>
      </c>
      <c r="AM93" s="2">
        <f t="shared" si="10"/>
        <v>0</v>
      </c>
      <c r="AN93" s="2">
        <f t="shared" si="11"/>
        <v>0</v>
      </c>
    </row>
    <row r="94" spans="1:40" ht="30.75" customHeight="1" x14ac:dyDescent="0.25">
      <c r="A94" s="53"/>
      <c r="B94" s="53"/>
      <c r="C94" s="9"/>
      <c r="D94" s="6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4"/>
      <c r="AH94" s="2"/>
      <c r="AI94" s="2">
        <f t="shared" si="6"/>
        <v>0</v>
      </c>
      <c r="AJ94" s="2">
        <f t="shared" si="7"/>
        <v>0</v>
      </c>
      <c r="AK94" s="2">
        <f t="shared" si="8"/>
        <v>0</v>
      </c>
      <c r="AL94" s="2">
        <f t="shared" si="9"/>
        <v>0</v>
      </c>
      <c r="AM94" s="2">
        <f t="shared" si="10"/>
        <v>0</v>
      </c>
      <c r="AN94" s="2">
        <f t="shared" si="11"/>
        <v>0</v>
      </c>
    </row>
    <row r="95" spans="1:40" ht="30.75" customHeight="1" x14ac:dyDescent="0.25">
      <c r="A95" s="53"/>
      <c r="B95" s="53"/>
      <c r="C95" s="15"/>
      <c r="D95" s="37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4"/>
      <c r="AH95" s="2"/>
      <c r="AI95" s="2">
        <f t="shared" si="6"/>
        <v>0</v>
      </c>
      <c r="AJ95" s="2">
        <f t="shared" si="7"/>
        <v>0</v>
      </c>
      <c r="AK95" s="2">
        <f t="shared" si="8"/>
        <v>0</v>
      </c>
      <c r="AL95" s="2">
        <f t="shared" si="9"/>
        <v>0</v>
      </c>
      <c r="AM95" s="2">
        <f t="shared" si="10"/>
        <v>0</v>
      </c>
      <c r="AN95" s="2">
        <f t="shared" si="11"/>
        <v>0</v>
      </c>
    </row>
    <row r="96" spans="1:40" ht="30.75" customHeight="1" x14ac:dyDescent="0.25">
      <c r="A96" s="53"/>
      <c r="B96" s="53"/>
      <c r="C96" s="9"/>
      <c r="D96" s="6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4"/>
      <c r="AH96" s="2"/>
      <c r="AI96" s="2">
        <f t="shared" si="6"/>
        <v>0</v>
      </c>
      <c r="AJ96" s="2">
        <f t="shared" si="7"/>
        <v>0</v>
      </c>
      <c r="AK96" s="2">
        <f t="shared" si="8"/>
        <v>0</v>
      </c>
      <c r="AL96" s="2">
        <f t="shared" si="9"/>
        <v>0</v>
      </c>
      <c r="AM96" s="2">
        <f t="shared" si="10"/>
        <v>0</v>
      </c>
      <c r="AN96" s="2">
        <f t="shared" si="11"/>
        <v>0</v>
      </c>
    </row>
    <row r="97" spans="1:40" ht="30.75" customHeight="1" x14ac:dyDescent="0.25">
      <c r="A97" s="53"/>
      <c r="B97" s="53"/>
      <c r="C97" s="28"/>
      <c r="D97" s="3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55"/>
      <c r="AH97" s="2"/>
      <c r="AI97" s="2">
        <f t="shared" si="6"/>
        <v>0</v>
      </c>
      <c r="AJ97" s="2">
        <f t="shared" si="7"/>
        <v>0</v>
      </c>
      <c r="AK97" s="2">
        <f t="shared" si="8"/>
        <v>0</v>
      </c>
      <c r="AL97" s="2">
        <f t="shared" si="9"/>
        <v>0</v>
      </c>
      <c r="AM97" s="2">
        <f t="shared" si="10"/>
        <v>0</v>
      </c>
      <c r="AN97" s="2">
        <f t="shared" si="11"/>
        <v>0</v>
      </c>
    </row>
    <row r="98" spans="1:40" ht="30.75" customHeight="1" x14ac:dyDescent="0.25">
      <c r="A98" s="53"/>
      <c r="B98" s="53"/>
      <c r="C98" s="15"/>
      <c r="D98" s="6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4"/>
      <c r="AH98" s="2"/>
      <c r="AI98" s="2">
        <f t="shared" si="6"/>
        <v>0</v>
      </c>
      <c r="AJ98" s="2">
        <f t="shared" si="7"/>
        <v>0</v>
      </c>
      <c r="AK98" s="2">
        <f t="shared" si="8"/>
        <v>0</v>
      </c>
      <c r="AL98" s="2">
        <f t="shared" si="9"/>
        <v>0</v>
      </c>
      <c r="AM98" s="2">
        <f t="shared" si="10"/>
        <v>0</v>
      </c>
      <c r="AN98" s="2">
        <f t="shared" si="11"/>
        <v>0</v>
      </c>
    </row>
    <row r="99" spans="1:40" ht="30.75" customHeight="1" x14ac:dyDescent="0.25">
      <c r="A99" s="59"/>
      <c r="B99" s="53"/>
      <c r="C99" s="9"/>
      <c r="D99" s="6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18"/>
      <c r="S99" s="37"/>
      <c r="T99" s="2"/>
      <c r="U99" s="2"/>
      <c r="V99" s="2"/>
      <c r="W99" s="2"/>
      <c r="X99" s="2"/>
      <c r="Y99" s="2"/>
      <c r="Z99" s="50"/>
      <c r="AA99" s="2"/>
      <c r="AB99" s="2"/>
      <c r="AC99" s="2"/>
      <c r="AD99" s="35"/>
      <c r="AE99" s="2"/>
      <c r="AF99" s="2"/>
      <c r="AG99" s="4"/>
      <c r="AH99" s="2"/>
      <c r="AI99" s="2">
        <f t="shared" si="6"/>
        <v>0</v>
      </c>
      <c r="AJ99" s="2">
        <f t="shared" si="7"/>
        <v>0</v>
      </c>
      <c r="AK99" s="2">
        <f t="shared" si="8"/>
        <v>0</v>
      </c>
      <c r="AL99" s="2">
        <f t="shared" si="9"/>
        <v>0</v>
      </c>
      <c r="AM99" s="2">
        <f t="shared" si="10"/>
        <v>0</v>
      </c>
      <c r="AN99" s="2">
        <f t="shared" si="11"/>
        <v>0</v>
      </c>
    </row>
    <row r="100" spans="1:40" ht="30.75" customHeight="1" x14ac:dyDescent="0.25">
      <c r="A100" s="63"/>
      <c r="B100" s="53"/>
      <c r="C100" s="9"/>
      <c r="D100" s="6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8"/>
      <c r="AH100" s="2"/>
      <c r="AI100" s="2">
        <f t="shared" si="6"/>
        <v>0</v>
      </c>
      <c r="AJ100" s="2">
        <f t="shared" si="7"/>
        <v>0</v>
      </c>
      <c r="AK100" s="2">
        <f t="shared" si="8"/>
        <v>0</v>
      </c>
      <c r="AL100" s="2">
        <f t="shared" si="9"/>
        <v>0</v>
      </c>
      <c r="AM100" s="2">
        <f t="shared" si="10"/>
        <v>0</v>
      </c>
      <c r="AN100" s="2">
        <f t="shared" si="11"/>
        <v>0</v>
      </c>
    </row>
    <row r="101" spans="1:40" ht="30.75" customHeight="1" x14ac:dyDescent="0.25">
      <c r="A101" s="53"/>
      <c r="B101" s="53"/>
      <c r="C101" s="14"/>
      <c r="D101" s="6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4"/>
      <c r="AH101" s="2"/>
      <c r="AI101" s="2">
        <f t="shared" si="6"/>
        <v>0</v>
      </c>
      <c r="AJ101" s="2">
        <f t="shared" si="7"/>
        <v>0</v>
      </c>
      <c r="AK101" s="2">
        <f t="shared" si="8"/>
        <v>0</v>
      </c>
      <c r="AL101" s="2">
        <f t="shared" si="9"/>
        <v>0</v>
      </c>
      <c r="AM101" s="2">
        <f t="shared" si="10"/>
        <v>0</v>
      </c>
      <c r="AN101" s="2">
        <f t="shared" si="11"/>
        <v>0</v>
      </c>
    </row>
    <row r="102" spans="1:40" ht="30.75" customHeight="1" x14ac:dyDescent="0.25">
      <c r="A102" s="53"/>
      <c r="B102" s="53"/>
      <c r="C102" s="28"/>
      <c r="D102" s="6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4"/>
      <c r="AH102" s="2"/>
      <c r="AI102" s="2">
        <f t="shared" si="6"/>
        <v>0</v>
      </c>
      <c r="AJ102" s="2">
        <f t="shared" si="7"/>
        <v>0</v>
      </c>
      <c r="AK102" s="2">
        <f t="shared" si="8"/>
        <v>0</v>
      </c>
      <c r="AL102" s="2">
        <f t="shared" si="9"/>
        <v>0</v>
      </c>
      <c r="AM102" s="2">
        <f t="shared" si="10"/>
        <v>0</v>
      </c>
      <c r="AN102" s="2">
        <f t="shared" si="11"/>
        <v>0</v>
      </c>
    </row>
    <row r="103" spans="1:40" ht="30.75" customHeight="1" x14ac:dyDescent="0.25">
      <c r="A103" s="53"/>
      <c r="B103" s="53"/>
      <c r="C103" s="52"/>
      <c r="D103" s="6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4"/>
      <c r="AH103" s="2"/>
      <c r="AI103" s="2">
        <f t="shared" si="6"/>
        <v>0</v>
      </c>
      <c r="AJ103" s="2">
        <f t="shared" si="7"/>
        <v>0</v>
      </c>
      <c r="AK103" s="2">
        <f t="shared" si="8"/>
        <v>0</v>
      </c>
      <c r="AL103" s="2">
        <f t="shared" si="9"/>
        <v>0</v>
      </c>
      <c r="AM103" s="2">
        <f t="shared" si="10"/>
        <v>0</v>
      </c>
      <c r="AN103" s="2">
        <f t="shared" si="11"/>
        <v>0</v>
      </c>
    </row>
    <row r="104" spans="1:40" ht="30.75" customHeight="1" x14ac:dyDescent="0.25">
      <c r="A104" s="53"/>
      <c r="B104" s="53"/>
      <c r="C104" s="9"/>
      <c r="D104" s="6"/>
      <c r="E104" s="1"/>
      <c r="F104" s="1"/>
      <c r="G104" s="1"/>
      <c r="H104" s="2"/>
      <c r="I104" s="1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4"/>
      <c r="AH104" s="2"/>
      <c r="AI104" s="2">
        <f t="shared" si="6"/>
        <v>0</v>
      </c>
      <c r="AJ104" s="2">
        <f t="shared" si="7"/>
        <v>0</v>
      </c>
      <c r="AK104" s="2">
        <f t="shared" si="8"/>
        <v>0</v>
      </c>
      <c r="AL104" s="2">
        <f t="shared" si="9"/>
        <v>0</v>
      </c>
      <c r="AM104" s="2">
        <f t="shared" si="10"/>
        <v>0</v>
      </c>
      <c r="AN104" s="2">
        <f t="shared" si="11"/>
        <v>0</v>
      </c>
    </row>
    <row r="105" spans="1:40" ht="30.75" customHeight="1" x14ac:dyDescent="0.25">
      <c r="A105" s="53"/>
      <c r="B105" s="53"/>
      <c r="C105" s="9"/>
      <c r="D105" s="6"/>
      <c r="E105" s="1"/>
      <c r="F105" s="1"/>
      <c r="G105" s="1"/>
      <c r="H105" s="4"/>
      <c r="I105" s="2"/>
      <c r="J105" s="2"/>
      <c r="K105" s="2"/>
      <c r="L105" s="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4"/>
      <c r="Y105" s="2"/>
      <c r="Z105" s="2"/>
      <c r="AA105" s="2"/>
      <c r="AB105" s="2"/>
      <c r="AC105" s="2"/>
      <c r="AD105" s="2"/>
      <c r="AE105" s="2"/>
      <c r="AF105" s="2"/>
      <c r="AG105" s="28"/>
      <c r="AH105" s="2"/>
      <c r="AI105" s="2">
        <f t="shared" si="6"/>
        <v>0</v>
      </c>
      <c r="AJ105" s="2">
        <f t="shared" si="7"/>
        <v>0</v>
      </c>
      <c r="AK105" s="2">
        <f t="shared" si="8"/>
        <v>0</v>
      </c>
      <c r="AL105" s="2">
        <f t="shared" si="9"/>
        <v>0</v>
      </c>
      <c r="AM105" s="2">
        <f t="shared" si="10"/>
        <v>0</v>
      </c>
      <c r="AN105" s="2">
        <f t="shared" si="11"/>
        <v>0</v>
      </c>
    </row>
    <row r="106" spans="1:40" ht="31.5" customHeight="1" x14ac:dyDescent="0.25">
      <c r="A106" s="53"/>
      <c r="B106" s="66"/>
      <c r="C106" s="9"/>
      <c r="D106" s="6"/>
      <c r="E106" s="1"/>
      <c r="F106" s="1"/>
      <c r="G106" s="1"/>
      <c r="H106" s="2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3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4"/>
      <c r="AH106" s="2"/>
      <c r="AI106" s="2">
        <f t="shared" si="6"/>
        <v>0</v>
      </c>
      <c r="AJ106" s="2">
        <f t="shared" si="7"/>
        <v>0</v>
      </c>
      <c r="AK106" s="2">
        <f t="shared" si="8"/>
        <v>0</v>
      </c>
      <c r="AL106" s="2">
        <f t="shared" si="9"/>
        <v>0</v>
      </c>
      <c r="AM106" s="2">
        <f t="shared" si="10"/>
        <v>0</v>
      </c>
      <c r="AN106" s="2">
        <f t="shared" si="11"/>
        <v>0</v>
      </c>
    </row>
    <row r="107" spans="1:40" s="24" customFormat="1" ht="31.5" customHeight="1" x14ac:dyDescent="0.25">
      <c r="A107" s="53"/>
      <c r="B107" s="53"/>
      <c r="C107" s="14"/>
      <c r="D107" s="6"/>
      <c r="E107" s="1"/>
      <c r="F107" s="1"/>
      <c r="G107" s="1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4"/>
      <c r="AH107" s="2"/>
      <c r="AI107" s="2">
        <f t="shared" si="6"/>
        <v>0</v>
      </c>
      <c r="AJ107" s="2">
        <f t="shared" si="7"/>
        <v>0</v>
      </c>
      <c r="AK107" s="2">
        <f t="shared" si="8"/>
        <v>0</v>
      </c>
      <c r="AL107" s="2">
        <f t="shared" si="9"/>
        <v>0</v>
      </c>
      <c r="AM107" s="2">
        <f t="shared" si="10"/>
        <v>0</v>
      </c>
      <c r="AN107" s="2">
        <f t="shared" si="11"/>
        <v>0</v>
      </c>
    </row>
    <row r="108" spans="1:40" ht="31.5" customHeight="1" x14ac:dyDescent="0.25">
      <c r="A108" s="53"/>
      <c r="B108" s="53"/>
      <c r="C108" s="9"/>
      <c r="D108" s="6"/>
      <c r="E108" s="1"/>
      <c r="F108" s="1"/>
      <c r="G108" s="1"/>
      <c r="H108" s="5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4"/>
      <c r="AH108" s="2"/>
      <c r="AI108" s="2">
        <f t="shared" si="6"/>
        <v>0</v>
      </c>
      <c r="AJ108" s="2">
        <f t="shared" si="7"/>
        <v>0</v>
      </c>
      <c r="AK108" s="2">
        <f t="shared" si="8"/>
        <v>0</v>
      </c>
      <c r="AL108" s="2">
        <f t="shared" si="9"/>
        <v>0</v>
      </c>
      <c r="AM108" s="2">
        <f t="shared" si="10"/>
        <v>0</v>
      </c>
      <c r="AN108" s="2">
        <f t="shared" si="11"/>
        <v>0</v>
      </c>
    </row>
    <row r="109" spans="1:40" ht="31.5" customHeight="1" x14ac:dyDescent="0.25">
      <c r="A109" s="53"/>
      <c r="B109" s="53"/>
      <c r="C109" s="9"/>
      <c r="D109" s="6"/>
      <c r="E109" s="1"/>
      <c r="F109" s="1"/>
      <c r="G109" s="1"/>
      <c r="H109" s="4"/>
      <c r="I109" s="2"/>
      <c r="J109" s="2"/>
      <c r="K109" s="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4"/>
      <c r="X109" s="2"/>
      <c r="Y109" s="2"/>
      <c r="Z109" s="2"/>
      <c r="AA109" s="2"/>
      <c r="AB109" s="2"/>
      <c r="AC109" s="2"/>
      <c r="AD109" s="2"/>
      <c r="AE109" s="2"/>
      <c r="AF109" s="2"/>
      <c r="AG109" s="28"/>
      <c r="AH109" s="2"/>
      <c r="AI109" s="2">
        <f t="shared" si="6"/>
        <v>0</v>
      </c>
      <c r="AJ109" s="2">
        <f t="shared" si="7"/>
        <v>0</v>
      </c>
      <c r="AK109" s="2">
        <f t="shared" si="8"/>
        <v>0</v>
      </c>
      <c r="AL109" s="2">
        <f t="shared" si="9"/>
        <v>0</v>
      </c>
      <c r="AM109" s="2">
        <f t="shared" si="10"/>
        <v>0</v>
      </c>
      <c r="AN109" s="2">
        <f t="shared" si="11"/>
        <v>0</v>
      </c>
    </row>
    <row r="110" spans="1:40" ht="31.5" customHeight="1" x14ac:dyDescent="0.25">
      <c r="A110" s="53"/>
      <c r="B110" s="53"/>
      <c r="C110" s="9"/>
      <c r="D110" s="6"/>
      <c r="E110" s="1"/>
      <c r="F110" s="1"/>
      <c r="G110" s="1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4"/>
      <c r="AH110" s="2"/>
      <c r="AI110" s="2">
        <f t="shared" si="6"/>
        <v>0</v>
      </c>
      <c r="AJ110" s="2">
        <f t="shared" si="7"/>
        <v>0</v>
      </c>
      <c r="AK110" s="2">
        <f t="shared" si="8"/>
        <v>0</v>
      </c>
      <c r="AL110" s="2">
        <f t="shared" si="9"/>
        <v>0</v>
      </c>
      <c r="AM110" s="2">
        <f t="shared" si="10"/>
        <v>0</v>
      </c>
      <c r="AN110" s="2">
        <f t="shared" si="11"/>
        <v>0</v>
      </c>
    </row>
    <row r="111" spans="1:40" ht="31.5" customHeight="1" x14ac:dyDescent="0.25">
      <c r="A111" s="53"/>
      <c r="B111" s="53"/>
      <c r="C111" s="28"/>
      <c r="D111" s="6"/>
      <c r="E111" s="1"/>
      <c r="F111" s="1"/>
      <c r="G111" s="1"/>
      <c r="H111" s="4"/>
      <c r="I111" s="2"/>
      <c r="J111" s="2"/>
      <c r="K111" s="2"/>
      <c r="L111" s="2"/>
      <c r="M111" s="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4"/>
      <c r="Z111" s="2"/>
      <c r="AA111" s="2"/>
      <c r="AB111" s="2"/>
      <c r="AC111" s="2"/>
      <c r="AD111" s="2"/>
      <c r="AE111" s="2"/>
      <c r="AF111" s="2"/>
      <c r="AG111" s="50"/>
      <c r="AH111" s="2"/>
      <c r="AI111" s="2">
        <f t="shared" si="6"/>
        <v>0</v>
      </c>
      <c r="AJ111" s="2">
        <f t="shared" si="7"/>
        <v>0</v>
      </c>
      <c r="AK111" s="2">
        <f t="shared" si="8"/>
        <v>0</v>
      </c>
      <c r="AL111" s="2">
        <f t="shared" si="9"/>
        <v>0</v>
      </c>
      <c r="AM111" s="2">
        <f t="shared" si="10"/>
        <v>0</v>
      </c>
      <c r="AN111" s="2">
        <f t="shared" si="11"/>
        <v>0</v>
      </c>
    </row>
    <row r="112" spans="1:40" ht="31.5" customHeight="1" x14ac:dyDescent="0.25">
      <c r="A112" s="53"/>
      <c r="B112" s="53"/>
      <c r="C112" s="10"/>
      <c r="D112" s="6"/>
      <c r="E112" s="1"/>
      <c r="F112" s="1"/>
      <c r="G112" s="1"/>
      <c r="H112" s="4"/>
      <c r="I112" s="2"/>
      <c r="J112" s="2"/>
      <c r="K112" s="2"/>
      <c r="L112" s="2"/>
      <c r="M112" s="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4"/>
      <c r="Z112" s="2"/>
      <c r="AA112" s="2"/>
      <c r="AB112" s="2"/>
      <c r="AC112" s="2"/>
      <c r="AD112" s="2"/>
      <c r="AE112" s="2"/>
      <c r="AF112" s="2"/>
      <c r="AG112" s="4"/>
      <c r="AH112" s="2"/>
      <c r="AI112" s="2">
        <f t="shared" si="6"/>
        <v>0</v>
      </c>
      <c r="AJ112" s="2">
        <f t="shared" si="7"/>
        <v>0</v>
      </c>
      <c r="AK112" s="2">
        <f t="shared" si="8"/>
        <v>0</v>
      </c>
      <c r="AL112" s="2">
        <f t="shared" si="9"/>
        <v>0</v>
      </c>
      <c r="AM112" s="2">
        <f t="shared" si="10"/>
        <v>0</v>
      </c>
      <c r="AN112" s="2">
        <f t="shared" si="11"/>
        <v>0</v>
      </c>
    </row>
    <row r="113" spans="1:40" ht="30.75" customHeight="1" x14ac:dyDescent="0.25">
      <c r="A113" s="53"/>
      <c r="B113" s="53"/>
      <c r="C113" s="9"/>
      <c r="D113" s="9"/>
      <c r="E113" s="1"/>
      <c r="F113" s="1"/>
      <c r="G113" s="1"/>
      <c r="H113" s="4"/>
      <c r="I113" s="2"/>
      <c r="J113" s="2"/>
      <c r="K113" s="2"/>
      <c r="L113" s="2"/>
      <c r="M113" s="2"/>
      <c r="N113" s="2"/>
      <c r="O113" s="2"/>
      <c r="P113" s="2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2"/>
      <c r="AC113" s="2"/>
      <c r="AD113" s="2"/>
      <c r="AE113" s="2"/>
      <c r="AF113" s="2"/>
      <c r="AG113" s="4"/>
      <c r="AH113" s="2"/>
      <c r="AI113" s="2">
        <f t="shared" si="6"/>
        <v>0</v>
      </c>
      <c r="AJ113" s="2">
        <f t="shared" si="7"/>
        <v>0</v>
      </c>
      <c r="AK113" s="2">
        <f t="shared" si="8"/>
        <v>0</v>
      </c>
      <c r="AL113" s="2">
        <f t="shared" si="9"/>
        <v>0</v>
      </c>
      <c r="AM113" s="2">
        <f t="shared" si="10"/>
        <v>0</v>
      </c>
      <c r="AN113" s="2">
        <f t="shared" si="11"/>
        <v>0</v>
      </c>
    </row>
    <row r="114" spans="1:40" ht="31.5" customHeight="1" x14ac:dyDescent="0.25">
      <c r="A114" s="53"/>
      <c r="B114" s="53"/>
      <c r="C114" s="28"/>
      <c r="D114" s="6"/>
      <c r="E114" s="1"/>
      <c r="F114" s="1"/>
      <c r="G114" s="1"/>
      <c r="H114" s="4"/>
      <c r="I114" s="2"/>
      <c r="J114" s="2"/>
      <c r="K114" s="2"/>
      <c r="L114" s="4"/>
      <c r="M114" s="2"/>
      <c r="N114" s="4"/>
      <c r="O114" s="2"/>
      <c r="P114" s="2"/>
      <c r="Q114" s="2"/>
      <c r="R114" s="2"/>
      <c r="S114" s="2"/>
      <c r="T114" s="2"/>
      <c r="U114" s="2"/>
      <c r="V114" s="2"/>
      <c r="W114" s="2"/>
      <c r="X114" s="4"/>
      <c r="Y114" s="2"/>
      <c r="Z114" s="4"/>
      <c r="AA114" s="2"/>
      <c r="AB114" s="2"/>
      <c r="AC114" s="2"/>
      <c r="AD114" s="2"/>
      <c r="AE114" s="2"/>
      <c r="AF114" s="2"/>
      <c r="AG114" s="4"/>
      <c r="AH114" s="2"/>
      <c r="AI114" s="2">
        <f t="shared" si="6"/>
        <v>0</v>
      </c>
      <c r="AJ114" s="2">
        <f t="shared" si="7"/>
        <v>0</v>
      </c>
      <c r="AK114" s="2">
        <f t="shared" si="8"/>
        <v>0</v>
      </c>
      <c r="AL114" s="2">
        <f t="shared" si="9"/>
        <v>0</v>
      </c>
      <c r="AM114" s="2">
        <f t="shared" si="10"/>
        <v>0</v>
      </c>
      <c r="AN114" s="2">
        <f t="shared" si="11"/>
        <v>0</v>
      </c>
    </row>
    <row r="115" spans="1:40" ht="31.5" customHeight="1" x14ac:dyDescent="0.25">
      <c r="A115" s="53"/>
      <c r="B115" s="53"/>
      <c r="C115" s="10"/>
      <c r="D115" s="6"/>
      <c r="E115" s="1"/>
      <c r="F115" s="1"/>
      <c r="G115" s="1"/>
      <c r="H115" s="2"/>
      <c r="I115" s="2"/>
      <c r="J115" s="2"/>
      <c r="K115" s="2"/>
      <c r="L115" s="2"/>
      <c r="M115" s="18"/>
      <c r="N115" s="2"/>
      <c r="O115" s="2"/>
      <c r="P115" s="2"/>
      <c r="Q115" s="2"/>
      <c r="R115" s="18"/>
      <c r="S115" s="35"/>
      <c r="T115" s="2"/>
      <c r="U115" s="2"/>
      <c r="V115" s="2"/>
      <c r="W115" s="2"/>
      <c r="X115" s="2"/>
      <c r="Y115" s="34"/>
      <c r="Z115" s="2"/>
      <c r="AA115" s="2"/>
      <c r="AB115" s="2"/>
      <c r="AC115" s="2"/>
      <c r="AD115" s="2"/>
      <c r="AE115" s="2"/>
      <c r="AF115" s="2"/>
      <c r="AG115" s="4"/>
      <c r="AH115" s="2"/>
      <c r="AI115" s="2">
        <f t="shared" si="6"/>
        <v>0</v>
      </c>
      <c r="AJ115" s="2">
        <f t="shared" si="7"/>
        <v>0</v>
      </c>
      <c r="AK115" s="2">
        <f t="shared" si="8"/>
        <v>0</v>
      </c>
      <c r="AL115" s="2">
        <f t="shared" si="9"/>
        <v>0</v>
      </c>
      <c r="AM115" s="2">
        <f t="shared" si="10"/>
        <v>0</v>
      </c>
      <c r="AN115" s="2">
        <f t="shared" si="11"/>
        <v>0</v>
      </c>
    </row>
    <row r="116" spans="1:40" ht="31.5" customHeight="1" x14ac:dyDescent="0.25">
      <c r="A116" s="53"/>
      <c r="B116" s="53"/>
      <c r="C116" s="9"/>
      <c r="D116" s="6"/>
      <c r="E116" s="1"/>
      <c r="F116" s="1"/>
      <c r="G116" s="1"/>
      <c r="H116" s="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2"/>
      <c r="AI116" s="2">
        <f t="shared" si="6"/>
        <v>0</v>
      </c>
      <c r="AJ116" s="2">
        <f t="shared" si="7"/>
        <v>0</v>
      </c>
      <c r="AK116" s="2">
        <f t="shared" si="8"/>
        <v>0</v>
      </c>
      <c r="AL116" s="2">
        <f t="shared" si="9"/>
        <v>0</v>
      </c>
      <c r="AM116" s="2">
        <f t="shared" si="10"/>
        <v>0</v>
      </c>
      <c r="AN116" s="2">
        <f t="shared" si="11"/>
        <v>0</v>
      </c>
    </row>
    <row r="117" spans="1:40" ht="31.5" customHeight="1" x14ac:dyDescent="0.25">
      <c r="A117" s="53"/>
      <c r="B117" s="53"/>
      <c r="C117" s="9"/>
      <c r="D117" s="6"/>
      <c r="E117" s="17"/>
      <c r="F117" s="1"/>
      <c r="G117" s="1"/>
      <c r="H117" s="2"/>
      <c r="I117" s="4"/>
      <c r="J117" s="4"/>
      <c r="K117" s="2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2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2"/>
      <c r="AI117" s="2">
        <f t="shared" si="6"/>
        <v>0</v>
      </c>
      <c r="AJ117" s="2">
        <f t="shared" si="7"/>
        <v>0</v>
      </c>
      <c r="AK117" s="2">
        <f t="shared" si="8"/>
        <v>0</v>
      </c>
      <c r="AL117" s="2">
        <f t="shared" si="9"/>
        <v>0</v>
      </c>
      <c r="AM117" s="2">
        <f t="shared" si="10"/>
        <v>0</v>
      </c>
      <c r="AN117" s="2">
        <f t="shared" si="11"/>
        <v>0</v>
      </c>
    </row>
    <row r="118" spans="1:40" ht="30.75" customHeight="1" x14ac:dyDescent="0.25">
      <c r="A118" s="53"/>
      <c r="B118" s="53"/>
      <c r="C118" s="15"/>
      <c r="D118" s="37"/>
      <c r="E118" s="1"/>
      <c r="F118" s="1"/>
      <c r="G118" s="1"/>
      <c r="H118" s="4"/>
      <c r="I118" s="2"/>
      <c r="J118" s="2"/>
      <c r="K118" s="2"/>
      <c r="L118" s="2"/>
      <c r="M118" s="2"/>
      <c r="N118" s="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2"/>
      <c r="AB118" s="2"/>
      <c r="AC118" s="2"/>
      <c r="AD118" s="2"/>
      <c r="AE118" s="2"/>
      <c r="AF118" s="2"/>
      <c r="AG118" s="4"/>
      <c r="AH118" s="2"/>
      <c r="AI118" s="2">
        <f t="shared" si="6"/>
        <v>0</v>
      </c>
      <c r="AJ118" s="2">
        <f t="shared" si="7"/>
        <v>0</v>
      </c>
      <c r="AK118" s="2">
        <f t="shared" si="8"/>
        <v>0</v>
      </c>
      <c r="AL118" s="2">
        <f t="shared" si="9"/>
        <v>0</v>
      </c>
      <c r="AM118" s="2">
        <f t="shared" si="10"/>
        <v>0</v>
      </c>
      <c r="AN118" s="2">
        <f t="shared" si="11"/>
        <v>0</v>
      </c>
    </row>
    <row r="119" spans="1:40" ht="31.5" customHeight="1" x14ac:dyDescent="0.25">
      <c r="A119" s="53"/>
      <c r="B119" s="53"/>
      <c r="C119" s="9"/>
      <c r="D119" s="6"/>
      <c r="E119" s="1"/>
      <c r="F119" s="1"/>
      <c r="G119" s="17"/>
      <c r="H119" s="4"/>
      <c r="I119" s="2"/>
      <c r="J119" s="2"/>
      <c r="K119" s="2"/>
      <c r="L119" s="2"/>
      <c r="M119" s="2"/>
      <c r="N119" s="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8"/>
      <c r="AH119" s="2"/>
      <c r="AI119" s="2">
        <f t="shared" si="6"/>
        <v>0</v>
      </c>
      <c r="AJ119" s="2">
        <f t="shared" si="7"/>
        <v>0</v>
      </c>
      <c r="AK119" s="2">
        <f t="shared" si="8"/>
        <v>0</v>
      </c>
      <c r="AL119" s="2">
        <f t="shared" si="9"/>
        <v>0</v>
      </c>
      <c r="AM119" s="2">
        <f t="shared" si="10"/>
        <v>0</v>
      </c>
      <c r="AN119" s="2">
        <f t="shared" si="11"/>
        <v>0</v>
      </c>
    </row>
    <row r="120" spans="1:40" ht="31.5" customHeight="1" x14ac:dyDescent="0.25">
      <c r="A120" s="53"/>
      <c r="B120" s="53"/>
      <c r="C120" s="15"/>
      <c r="D120" s="15"/>
      <c r="E120" s="1"/>
      <c r="F120" s="1"/>
      <c r="G120" s="1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4"/>
      <c r="AH120" s="2"/>
      <c r="AI120" s="2">
        <f t="shared" si="6"/>
        <v>0</v>
      </c>
      <c r="AJ120" s="2">
        <f t="shared" si="7"/>
        <v>0</v>
      </c>
      <c r="AK120" s="2">
        <f t="shared" si="8"/>
        <v>0</v>
      </c>
      <c r="AL120" s="2">
        <f t="shared" si="9"/>
        <v>0</v>
      </c>
      <c r="AM120" s="2">
        <f t="shared" si="10"/>
        <v>0</v>
      </c>
      <c r="AN120" s="2">
        <f t="shared" si="11"/>
        <v>0</v>
      </c>
    </row>
    <row r="121" spans="1:40" ht="30.75" customHeight="1" x14ac:dyDescent="0.25">
      <c r="A121" s="53"/>
      <c r="B121" s="53"/>
      <c r="C121" s="31"/>
      <c r="D121" s="15"/>
      <c r="E121" s="1"/>
      <c r="F121" s="1"/>
      <c r="G121" s="1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8"/>
      <c r="AH121" s="2"/>
      <c r="AI121" s="2">
        <f t="shared" si="6"/>
        <v>0</v>
      </c>
      <c r="AJ121" s="2">
        <f t="shared" si="7"/>
        <v>0</v>
      </c>
      <c r="AK121" s="2">
        <f t="shared" si="8"/>
        <v>0</v>
      </c>
      <c r="AL121" s="2">
        <f t="shared" si="9"/>
        <v>0</v>
      </c>
      <c r="AM121" s="2">
        <f t="shared" si="10"/>
        <v>0</v>
      </c>
      <c r="AN121" s="2">
        <f t="shared" si="11"/>
        <v>0</v>
      </c>
    </row>
    <row r="122" spans="1:40" ht="31.5" customHeight="1" x14ac:dyDescent="0.25">
      <c r="A122" s="53"/>
      <c r="B122" s="53"/>
      <c r="C122" s="9"/>
      <c r="D122" s="6"/>
      <c r="E122" s="1"/>
      <c r="F122" s="1"/>
      <c r="G122" s="1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8"/>
      <c r="AH122" s="2"/>
      <c r="AI122" s="2">
        <f t="shared" si="6"/>
        <v>0</v>
      </c>
      <c r="AJ122" s="2">
        <f t="shared" si="7"/>
        <v>0</v>
      </c>
      <c r="AK122" s="2">
        <f t="shared" si="8"/>
        <v>0</v>
      </c>
      <c r="AL122" s="2">
        <f t="shared" si="9"/>
        <v>0</v>
      </c>
      <c r="AM122" s="2">
        <f t="shared" si="10"/>
        <v>0</v>
      </c>
      <c r="AN122" s="2">
        <f t="shared" si="11"/>
        <v>0</v>
      </c>
    </row>
    <row r="123" spans="1:40" ht="31.5" customHeight="1" x14ac:dyDescent="0.25">
      <c r="A123" s="53"/>
      <c r="B123" s="53"/>
      <c r="C123" s="9"/>
      <c r="D123" s="6"/>
      <c r="E123" s="1"/>
      <c r="F123" s="1"/>
      <c r="G123" s="1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4"/>
      <c r="AH123" s="2"/>
      <c r="AI123" s="2">
        <f t="shared" si="6"/>
        <v>0</v>
      </c>
      <c r="AJ123" s="2">
        <f t="shared" si="7"/>
        <v>0</v>
      </c>
      <c r="AK123" s="2">
        <f t="shared" si="8"/>
        <v>0</v>
      </c>
      <c r="AL123" s="2">
        <f t="shared" si="9"/>
        <v>0</v>
      </c>
      <c r="AM123" s="2">
        <f t="shared" si="10"/>
        <v>0</v>
      </c>
      <c r="AN123" s="2">
        <f t="shared" si="11"/>
        <v>0</v>
      </c>
    </row>
    <row r="124" spans="1:40" ht="31.5" customHeight="1" x14ac:dyDescent="0.25">
      <c r="A124" s="53"/>
      <c r="B124" s="53"/>
      <c r="C124" s="9"/>
      <c r="D124" s="6"/>
      <c r="E124" s="1"/>
      <c r="F124" s="1"/>
      <c r="G124" s="1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4"/>
      <c r="AH124" s="2"/>
      <c r="AI124" s="2">
        <f t="shared" si="6"/>
        <v>0</v>
      </c>
      <c r="AJ124" s="2">
        <f t="shared" si="7"/>
        <v>0</v>
      </c>
      <c r="AK124" s="2">
        <f t="shared" si="8"/>
        <v>0</v>
      </c>
      <c r="AL124" s="2">
        <f t="shared" si="9"/>
        <v>0</v>
      </c>
      <c r="AM124" s="2">
        <f t="shared" si="10"/>
        <v>0</v>
      </c>
      <c r="AN124" s="2">
        <f t="shared" si="11"/>
        <v>0</v>
      </c>
    </row>
    <row r="125" spans="1:40" ht="30.75" customHeight="1" x14ac:dyDescent="0.25">
      <c r="A125" s="53"/>
      <c r="B125" s="53"/>
      <c r="C125" s="9"/>
      <c r="D125" s="6"/>
      <c r="E125" s="1"/>
      <c r="F125" s="1"/>
      <c r="G125" s="1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18"/>
      <c r="S125" s="37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18"/>
      <c r="AE125" s="37"/>
      <c r="AF125" s="2"/>
      <c r="AG125" s="4"/>
      <c r="AH125" s="2"/>
      <c r="AI125" s="2">
        <f t="shared" si="6"/>
        <v>0</v>
      </c>
      <c r="AJ125" s="2">
        <f t="shared" si="7"/>
        <v>0</v>
      </c>
      <c r="AK125" s="2">
        <f t="shared" si="8"/>
        <v>0</v>
      </c>
      <c r="AL125" s="2">
        <f t="shared" si="9"/>
        <v>0</v>
      </c>
      <c r="AM125" s="2">
        <f t="shared" si="10"/>
        <v>0</v>
      </c>
      <c r="AN125" s="2">
        <f t="shared" si="11"/>
        <v>0</v>
      </c>
    </row>
    <row r="126" spans="1:40" ht="31.5" customHeight="1" x14ac:dyDescent="0.25">
      <c r="A126" s="53"/>
      <c r="B126" s="53"/>
      <c r="C126" s="9"/>
      <c r="D126" s="6"/>
      <c r="E126" s="1"/>
      <c r="F126" s="1"/>
      <c r="G126" s="1"/>
      <c r="H126" s="4"/>
      <c r="I126" s="2"/>
      <c r="J126" s="2"/>
      <c r="K126" s="2"/>
      <c r="L126" s="2"/>
      <c r="M126" s="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4"/>
      <c r="Z126" s="2"/>
      <c r="AA126" s="2"/>
      <c r="AB126" s="2"/>
      <c r="AC126" s="2"/>
      <c r="AD126" s="2"/>
      <c r="AE126" s="2"/>
      <c r="AF126" s="2"/>
      <c r="AG126" s="4"/>
      <c r="AH126" s="2"/>
      <c r="AI126" s="2">
        <f t="shared" si="6"/>
        <v>0</v>
      </c>
      <c r="AJ126" s="2">
        <f t="shared" si="7"/>
        <v>0</v>
      </c>
      <c r="AK126" s="2">
        <f t="shared" si="8"/>
        <v>0</v>
      </c>
      <c r="AL126" s="2">
        <f t="shared" si="9"/>
        <v>0</v>
      </c>
      <c r="AM126" s="2">
        <f t="shared" si="10"/>
        <v>0</v>
      </c>
      <c r="AN126" s="2">
        <f t="shared" si="11"/>
        <v>0</v>
      </c>
    </row>
    <row r="127" spans="1:40" ht="31.5" customHeight="1" x14ac:dyDescent="0.25">
      <c r="A127" s="53"/>
      <c r="B127" s="53"/>
      <c r="C127" s="9"/>
      <c r="D127" s="6"/>
      <c r="E127" s="1"/>
      <c r="F127" s="1"/>
      <c r="G127" s="1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4"/>
      <c r="AH127" s="2"/>
      <c r="AI127" s="2">
        <f t="shared" si="6"/>
        <v>0</v>
      </c>
      <c r="AJ127" s="2">
        <f t="shared" si="7"/>
        <v>0</v>
      </c>
      <c r="AK127" s="2">
        <f t="shared" si="8"/>
        <v>0</v>
      </c>
      <c r="AL127" s="2">
        <f t="shared" si="9"/>
        <v>0</v>
      </c>
      <c r="AM127" s="2">
        <f t="shared" si="10"/>
        <v>0</v>
      </c>
      <c r="AN127" s="2">
        <f t="shared" si="11"/>
        <v>0</v>
      </c>
    </row>
    <row r="128" spans="1:40" ht="30.75" customHeight="1" x14ac:dyDescent="0.25">
      <c r="A128" s="53"/>
      <c r="B128" s="53"/>
      <c r="C128" s="9"/>
      <c r="D128" s="6"/>
      <c r="E128" s="1"/>
      <c r="F128" s="1"/>
      <c r="G128" s="1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4"/>
      <c r="AH128" s="2"/>
      <c r="AI128" s="2">
        <f t="shared" si="6"/>
        <v>0</v>
      </c>
      <c r="AJ128" s="2">
        <f t="shared" si="7"/>
        <v>0</v>
      </c>
      <c r="AK128" s="2">
        <f t="shared" si="8"/>
        <v>0</v>
      </c>
      <c r="AL128" s="2">
        <f t="shared" si="9"/>
        <v>0</v>
      </c>
      <c r="AM128" s="2">
        <f t="shared" si="10"/>
        <v>0</v>
      </c>
      <c r="AN128" s="2">
        <f t="shared" si="11"/>
        <v>0</v>
      </c>
    </row>
    <row r="129" spans="1:40" ht="30.75" customHeight="1" x14ac:dyDescent="0.25">
      <c r="A129" s="53"/>
      <c r="B129" s="53"/>
      <c r="C129" s="9"/>
      <c r="D129" s="6"/>
      <c r="E129" s="1"/>
      <c r="F129" s="1"/>
      <c r="G129" s="1"/>
      <c r="H129" s="4"/>
      <c r="I129" s="2"/>
      <c r="J129" s="2"/>
      <c r="K129" s="2"/>
      <c r="L129" s="2"/>
      <c r="M129" s="2"/>
      <c r="N129" s="2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4"/>
      <c r="AB129" s="2"/>
      <c r="AC129" s="2"/>
      <c r="AD129" s="2"/>
      <c r="AE129" s="2"/>
      <c r="AF129" s="2"/>
      <c r="AG129" s="4"/>
      <c r="AH129" s="2"/>
      <c r="AI129" s="2">
        <f t="shared" si="6"/>
        <v>0</v>
      </c>
      <c r="AJ129" s="2">
        <f t="shared" si="7"/>
        <v>0</v>
      </c>
      <c r="AK129" s="2">
        <f t="shared" si="8"/>
        <v>0</v>
      </c>
      <c r="AL129" s="2">
        <f t="shared" si="9"/>
        <v>0</v>
      </c>
      <c r="AM129" s="2">
        <f t="shared" si="10"/>
        <v>0</v>
      </c>
      <c r="AN129" s="2">
        <f t="shared" si="11"/>
        <v>0</v>
      </c>
    </row>
    <row r="130" spans="1:40" ht="30.75" customHeight="1" x14ac:dyDescent="0.25">
      <c r="A130" s="53"/>
      <c r="B130" s="53"/>
      <c r="C130" s="9"/>
      <c r="D130" s="6"/>
      <c r="E130" s="1"/>
      <c r="F130" s="1"/>
      <c r="G130" s="1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4"/>
      <c r="AH130" s="2"/>
      <c r="AI130" s="2">
        <f t="shared" si="6"/>
        <v>0</v>
      </c>
      <c r="AJ130" s="2">
        <f t="shared" si="7"/>
        <v>0</v>
      </c>
      <c r="AK130" s="2">
        <f t="shared" si="8"/>
        <v>0</v>
      </c>
      <c r="AL130" s="2">
        <f t="shared" si="9"/>
        <v>0</v>
      </c>
      <c r="AM130" s="2">
        <f t="shared" si="10"/>
        <v>0</v>
      </c>
      <c r="AN130" s="2">
        <f t="shared" si="11"/>
        <v>0</v>
      </c>
    </row>
    <row r="131" spans="1:40" ht="31.5" customHeight="1" x14ac:dyDescent="0.25">
      <c r="A131" s="53"/>
      <c r="B131" s="53"/>
      <c r="C131" s="9"/>
      <c r="D131" s="6"/>
      <c r="E131" s="1"/>
      <c r="F131" s="1"/>
      <c r="G131" s="1"/>
      <c r="H131" s="4"/>
      <c r="I131" s="2"/>
      <c r="J131" s="2"/>
      <c r="K131" s="2"/>
      <c r="L131" s="2"/>
      <c r="M131" s="4"/>
      <c r="N131" s="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4"/>
      <c r="Z131" s="2"/>
      <c r="AA131" s="2"/>
      <c r="AB131" s="2"/>
      <c r="AC131" s="2"/>
      <c r="AD131" s="2"/>
      <c r="AE131" s="2"/>
      <c r="AF131" s="2"/>
      <c r="AG131" s="4"/>
      <c r="AH131" s="2"/>
      <c r="AI131" s="2">
        <f t="shared" si="6"/>
        <v>0</v>
      </c>
      <c r="AJ131" s="2">
        <f t="shared" si="7"/>
        <v>0</v>
      </c>
      <c r="AK131" s="2">
        <f t="shared" si="8"/>
        <v>0</v>
      </c>
      <c r="AL131" s="2">
        <f t="shared" si="9"/>
        <v>0</v>
      </c>
      <c r="AM131" s="2">
        <f t="shared" si="10"/>
        <v>0</v>
      </c>
      <c r="AN131" s="2">
        <f t="shared" si="11"/>
        <v>0</v>
      </c>
    </row>
    <row r="132" spans="1:40" ht="30.75" customHeight="1" x14ac:dyDescent="0.25">
      <c r="A132" s="53"/>
      <c r="B132" s="53"/>
      <c r="C132" s="9"/>
      <c r="D132" s="6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8"/>
      <c r="AH132" s="2"/>
      <c r="AI132" s="2">
        <f t="shared" si="6"/>
        <v>0</v>
      </c>
      <c r="AJ132" s="2">
        <f t="shared" si="7"/>
        <v>0</v>
      </c>
      <c r="AK132" s="2">
        <f t="shared" si="8"/>
        <v>0</v>
      </c>
      <c r="AL132" s="2">
        <f t="shared" si="9"/>
        <v>0</v>
      </c>
      <c r="AM132" s="2">
        <f t="shared" si="10"/>
        <v>0</v>
      </c>
      <c r="AN132" s="2">
        <f t="shared" si="11"/>
        <v>0</v>
      </c>
    </row>
    <row r="133" spans="1:40" ht="30.75" customHeight="1" x14ac:dyDescent="0.25">
      <c r="A133" s="53"/>
      <c r="B133" s="53"/>
      <c r="C133" s="9"/>
      <c r="D133" s="6"/>
      <c r="E133" s="1"/>
      <c r="F133" s="1"/>
      <c r="G133" s="1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4"/>
      <c r="AH133" s="2"/>
      <c r="AI133" s="2">
        <f t="shared" si="6"/>
        <v>0</v>
      </c>
      <c r="AJ133" s="2">
        <f t="shared" si="7"/>
        <v>0</v>
      </c>
      <c r="AK133" s="2">
        <f t="shared" si="8"/>
        <v>0</v>
      </c>
      <c r="AL133" s="2">
        <f t="shared" si="9"/>
        <v>0</v>
      </c>
      <c r="AM133" s="2">
        <f t="shared" si="10"/>
        <v>0</v>
      </c>
      <c r="AN133" s="2">
        <f t="shared" si="11"/>
        <v>0</v>
      </c>
    </row>
    <row r="134" spans="1:40" ht="31.5" customHeight="1" x14ac:dyDescent="0.25">
      <c r="A134" s="53"/>
      <c r="B134" s="53"/>
      <c r="C134" s="9"/>
      <c r="D134" s="6"/>
      <c r="E134" s="1"/>
      <c r="F134" s="1"/>
      <c r="G134" s="1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55"/>
      <c r="AH134" s="2"/>
      <c r="AI134" s="2">
        <f t="shared" si="6"/>
        <v>0</v>
      </c>
      <c r="AJ134" s="2">
        <f t="shared" si="7"/>
        <v>0</v>
      </c>
      <c r="AK134" s="2">
        <f t="shared" si="8"/>
        <v>0</v>
      </c>
      <c r="AL134" s="2">
        <f t="shared" si="9"/>
        <v>0</v>
      </c>
      <c r="AM134" s="2">
        <f t="shared" si="10"/>
        <v>0</v>
      </c>
      <c r="AN134" s="2">
        <f t="shared" si="11"/>
        <v>0</v>
      </c>
    </row>
    <row r="135" spans="1:40" ht="31.5" customHeight="1" x14ac:dyDescent="0.25">
      <c r="A135" s="53"/>
      <c r="B135" s="53"/>
      <c r="C135" s="9"/>
      <c r="D135" s="6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55"/>
      <c r="AH135" s="2"/>
      <c r="AI135" s="2">
        <f t="shared" si="6"/>
        <v>0</v>
      </c>
      <c r="AJ135" s="2">
        <f t="shared" si="7"/>
        <v>0</v>
      </c>
      <c r="AK135" s="2">
        <f t="shared" si="8"/>
        <v>0</v>
      </c>
      <c r="AL135" s="2">
        <f t="shared" si="9"/>
        <v>0</v>
      </c>
      <c r="AM135" s="2">
        <f t="shared" si="10"/>
        <v>0</v>
      </c>
      <c r="AN135" s="2">
        <f t="shared" si="11"/>
        <v>0</v>
      </c>
    </row>
    <row r="136" spans="1:40" ht="31.5" customHeight="1" x14ac:dyDescent="0.25">
      <c r="A136" s="53"/>
      <c r="B136" s="53"/>
      <c r="C136" s="9"/>
      <c r="D136" s="6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4"/>
      <c r="AH136" s="2"/>
      <c r="AI136" s="2">
        <f t="shared" si="6"/>
        <v>0</v>
      </c>
      <c r="AJ136" s="2">
        <f t="shared" si="7"/>
        <v>0</v>
      </c>
      <c r="AK136" s="2">
        <f t="shared" si="8"/>
        <v>0</v>
      </c>
      <c r="AL136" s="2">
        <f t="shared" si="9"/>
        <v>0</v>
      </c>
      <c r="AM136" s="2">
        <f t="shared" si="10"/>
        <v>0</v>
      </c>
      <c r="AN136" s="2">
        <f t="shared" si="11"/>
        <v>0</v>
      </c>
    </row>
    <row r="137" spans="1:40" ht="31.5" customHeight="1" x14ac:dyDescent="0.25">
      <c r="A137" s="59"/>
      <c r="B137" s="53"/>
      <c r="C137" s="9"/>
      <c r="D137" s="6"/>
      <c r="E137" s="1"/>
      <c r="F137" s="1"/>
      <c r="G137" s="1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50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18"/>
      <c r="AE137" s="50"/>
      <c r="AF137" s="2"/>
      <c r="AG137" s="55"/>
      <c r="AH137" s="2"/>
      <c r="AI137" s="2">
        <f t="shared" ref="AI137:AI140" si="12">H137-AG137+AH137</f>
        <v>0</v>
      </c>
      <c r="AJ137" s="2">
        <f t="shared" ref="AJ137:AJ140" si="13">SUM(I137:T137)</f>
        <v>0</v>
      </c>
      <c r="AK137" s="2">
        <f t="shared" ref="AK137:AK140" si="14">SUM(U137:AF137)</f>
        <v>0</v>
      </c>
      <c r="AL137" s="2">
        <f t="shared" ref="AL137:AL140" si="15">SUM(AJ137-AK137)+(AI137-AJ137)</f>
        <v>0</v>
      </c>
      <c r="AM137" s="2">
        <f t="shared" ref="AM137:AM140" si="16">SUM(AJ137-AK137)</f>
        <v>0</v>
      </c>
      <c r="AN137" s="2">
        <f t="shared" ref="AN137:AN140" si="17">SUM(AI137-AJ137)</f>
        <v>0</v>
      </c>
    </row>
    <row r="138" spans="1:40" ht="30.75" customHeight="1" x14ac:dyDescent="0.25">
      <c r="A138" s="59"/>
      <c r="B138" s="53"/>
      <c r="C138" s="9"/>
      <c r="D138" s="15"/>
      <c r="E138" s="1"/>
      <c r="F138" s="1"/>
      <c r="G138" s="1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2"/>
      <c r="AE138" s="2"/>
      <c r="AF138" s="2"/>
      <c r="AG138" s="4"/>
      <c r="AH138" s="2"/>
      <c r="AI138" s="2">
        <f t="shared" si="12"/>
        <v>0</v>
      </c>
      <c r="AJ138" s="2">
        <f t="shared" si="13"/>
        <v>0</v>
      </c>
      <c r="AK138" s="2">
        <f t="shared" si="14"/>
        <v>0</v>
      </c>
      <c r="AL138" s="2">
        <f t="shared" si="15"/>
        <v>0</v>
      </c>
      <c r="AM138" s="2">
        <f t="shared" si="16"/>
        <v>0</v>
      </c>
      <c r="AN138" s="2">
        <f t="shared" si="17"/>
        <v>0</v>
      </c>
    </row>
    <row r="139" spans="1:40" ht="30.75" customHeight="1" x14ac:dyDescent="0.25">
      <c r="A139" s="53"/>
      <c r="B139" s="53"/>
      <c r="C139" s="9"/>
      <c r="D139" s="6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8"/>
      <c r="AH139" s="2"/>
      <c r="AI139" s="2">
        <f t="shared" si="12"/>
        <v>0</v>
      </c>
      <c r="AJ139" s="2">
        <f t="shared" si="13"/>
        <v>0</v>
      </c>
      <c r="AK139" s="2">
        <f t="shared" si="14"/>
        <v>0</v>
      </c>
      <c r="AL139" s="2">
        <f t="shared" si="15"/>
        <v>0</v>
      </c>
      <c r="AM139" s="2">
        <f t="shared" si="16"/>
        <v>0</v>
      </c>
      <c r="AN139" s="2">
        <f t="shared" si="17"/>
        <v>0</v>
      </c>
    </row>
    <row r="140" spans="1:40" ht="30.75" customHeight="1" x14ac:dyDescent="0.25">
      <c r="A140" s="53"/>
      <c r="B140" s="53"/>
      <c r="C140" s="15"/>
      <c r="D140" s="31"/>
      <c r="E140" s="1"/>
      <c r="F140" s="1"/>
      <c r="G140" s="1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4"/>
      <c r="AH140" s="2"/>
      <c r="AI140" s="2">
        <f t="shared" si="12"/>
        <v>0</v>
      </c>
      <c r="AJ140" s="2">
        <f t="shared" si="13"/>
        <v>0</v>
      </c>
      <c r="AK140" s="2">
        <f t="shared" si="14"/>
        <v>0</v>
      </c>
      <c r="AL140" s="2">
        <f t="shared" si="15"/>
        <v>0</v>
      </c>
      <c r="AM140" s="2">
        <f t="shared" si="16"/>
        <v>0</v>
      </c>
      <c r="AN140" s="2">
        <f t="shared" si="17"/>
        <v>0</v>
      </c>
    </row>
    <row r="141" spans="1:40" ht="35.1" hidden="1" customHeight="1" x14ac:dyDescent="0.25">
      <c r="A141" s="11"/>
      <c r="B141" s="11" t="s">
        <v>26</v>
      </c>
      <c r="C141" s="9"/>
      <c r="D141" s="6"/>
      <c r="E141" s="1"/>
      <c r="F141" s="15" t="s">
        <v>36</v>
      </c>
      <c r="G141" s="1" t="s">
        <v>30</v>
      </c>
      <c r="H141" s="19"/>
      <c r="I141" s="2"/>
      <c r="J141" s="2"/>
      <c r="K141" s="2"/>
      <c r="L141" s="2">
        <v>1500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>
        <v>1500</v>
      </c>
      <c r="Y141" s="2"/>
      <c r="Z141" s="2"/>
      <c r="AA141" s="2"/>
      <c r="AB141" s="2"/>
      <c r="AC141" s="2"/>
      <c r="AD141" s="2"/>
      <c r="AE141" s="2"/>
      <c r="AF141" s="2"/>
      <c r="AG141" s="4"/>
      <c r="AH141" s="2"/>
      <c r="AI141" s="2">
        <f t="shared" ref="AI141:AI199" si="18">H141-AG141+AH141</f>
        <v>0</v>
      </c>
      <c r="AJ141" s="2">
        <f t="shared" ref="AJ141:AJ199" si="19">SUM(I141:T141)</f>
        <v>1500</v>
      </c>
      <c r="AK141" s="2">
        <f t="shared" ref="AK141:AK199" si="20">SUM(U141:AF141)</f>
        <v>1500</v>
      </c>
      <c r="AL141" s="2">
        <f t="shared" ref="AL141:AL199" si="21">(AJ141-AK141)+(AI141-AJ141)</f>
        <v>-1500</v>
      </c>
      <c r="AM141" s="2">
        <f t="shared" ref="AM141:AM199" si="22">AJ141-AK141</f>
        <v>0</v>
      </c>
      <c r="AN141" s="2">
        <f t="shared" ref="AN141:AN199" si="23">AI141-AJ141</f>
        <v>-1500</v>
      </c>
    </row>
    <row r="142" spans="1:40" ht="35.1" hidden="1" customHeight="1" x14ac:dyDescent="0.25">
      <c r="A142" s="11"/>
      <c r="B142" s="11" t="s">
        <v>26</v>
      </c>
      <c r="C142" s="9"/>
      <c r="D142" s="6"/>
      <c r="E142" s="1"/>
      <c r="F142" s="15" t="s">
        <v>37</v>
      </c>
      <c r="G142" s="1"/>
      <c r="H142" s="1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4"/>
      <c r="AH142" s="2">
        <v>11402.6</v>
      </c>
      <c r="AI142" s="2">
        <f t="shared" si="18"/>
        <v>11402.6</v>
      </c>
      <c r="AJ142" s="2">
        <f t="shared" si="19"/>
        <v>0</v>
      </c>
      <c r="AK142" s="2">
        <f t="shared" si="20"/>
        <v>0</v>
      </c>
      <c r="AL142" s="2">
        <f t="shared" si="21"/>
        <v>11402.6</v>
      </c>
      <c r="AM142" s="2">
        <f t="shared" si="22"/>
        <v>0</v>
      </c>
      <c r="AN142" s="2">
        <f t="shared" si="23"/>
        <v>11402.6</v>
      </c>
    </row>
    <row r="143" spans="1:40" ht="35.1" hidden="1" customHeight="1" x14ac:dyDescent="0.25">
      <c r="A143" s="11"/>
      <c r="B143" s="11" t="s">
        <v>26</v>
      </c>
      <c r="C143" s="9"/>
      <c r="D143" s="6"/>
      <c r="E143" s="1"/>
      <c r="F143" s="15" t="s">
        <v>37</v>
      </c>
      <c r="G143" s="1" t="s">
        <v>28</v>
      </c>
      <c r="H143" s="19"/>
      <c r="I143" s="2"/>
      <c r="J143" s="2"/>
      <c r="K143" s="2"/>
      <c r="L143" s="2"/>
      <c r="M143" s="2">
        <v>600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>
        <v>600</v>
      </c>
      <c r="Z143" s="2"/>
      <c r="AA143" s="2"/>
      <c r="AB143" s="2"/>
      <c r="AC143" s="2"/>
      <c r="AD143" s="2"/>
      <c r="AE143" s="2"/>
      <c r="AF143" s="2"/>
      <c r="AG143" s="4"/>
      <c r="AH143" s="2"/>
      <c r="AI143" s="2">
        <f t="shared" si="18"/>
        <v>0</v>
      </c>
      <c r="AJ143" s="2">
        <f t="shared" si="19"/>
        <v>600</v>
      </c>
      <c r="AK143" s="2">
        <f t="shared" si="20"/>
        <v>600</v>
      </c>
      <c r="AL143" s="2">
        <f t="shared" si="21"/>
        <v>-600</v>
      </c>
      <c r="AM143" s="2">
        <f t="shared" si="22"/>
        <v>0</v>
      </c>
      <c r="AN143" s="2">
        <f t="shared" si="23"/>
        <v>-600</v>
      </c>
    </row>
    <row r="144" spans="1:40" ht="35.1" hidden="1" customHeight="1" x14ac:dyDescent="0.25">
      <c r="A144" s="11"/>
      <c r="B144" s="11" t="s">
        <v>26</v>
      </c>
      <c r="C144" s="9"/>
      <c r="D144" s="6"/>
      <c r="E144" s="1"/>
      <c r="F144" s="15" t="s">
        <v>37</v>
      </c>
      <c r="G144" s="1" t="s">
        <v>28</v>
      </c>
      <c r="H144" s="19"/>
      <c r="I144" s="2"/>
      <c r="J144" s="2"/>
      <c r="K144" s="2"/>
      <c r="L144" s="2"/>
      <c r="M144" s="2">
        <v>450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>
        <v>450</v>
      </c>
      <c r="Z144" s="2"/>
      <c r="AA144" s="2"/>
      <c r="AB144" s="2"/>
      <c r="AC144" s="2"/>
      <c r="AD144" s="2"/>
      <c r="AE144" s="2"/>
      <c r="AF144" s="2"/>
      <c r="AG144" s="4"/>
      <c r="AH144" s="2"/>
      <c r="AI144" s="2">
        <f t="shared" si="18"/>
        <v>0</v>
      </c>
      <c r="AJ144" s="2">
        <f t="shared" si="19"/>
        <v>450</v>
      </c>
      <c r="AK144" s="2">
        <f t="shared" si="20"/>
        <v>450</v>
      </c>
      <c r="AL144" s="2">
        <f t="shared" si="21"/>
        <v>-450</v>
      </c>
      <c r="AM144" s="2">
        <f t="shared" si="22"/>
        <v>0</v>
      </c>
      <c r="AN144" s="2">
        <f t="shared" si="23"/>
        <v>-450</v>
      </c>
    </row>
    <row r="145" spans="1:40" ht="33.75" hidden="1" customHeight="1" x14ac:dyDescent="0.25">
      <c r="A145" s="11"/>
      <c r="B145" s="11" t="s">
        <v>26</v>
      </c>
      <c r="C145" s="9"/>
      <c r="D145" s="6"/>
      <c r="E145" s="1"/>
      <c r="F145" s="15" t="s">
        <v>37</v>
      </c>
      <c r="G145" s="1" t="s">
        <v>29</v>
      </c>
      <c r="H145" s="19"/>
      <c r="I145" s="2"/>
      <c r="J145" s="2"/>
      <c r="K145" s="2"/>
      <c r="L145" s="2"/>
      <c r="M145" s="2">
        <v>7292.4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>
        <v>7292.4</v>
      </c>
      <c r="Z145" s="2"/>
      <c r="AA145" s="2"/>
      <c r="AB145" s="2"/>
      <c r="AC145" s="2"/>
      <c r="AD145" s="2"/>
      <c r="AE145" s="2"/>
      <c r="AF145" s="2"/>
      <c r="AG145" s="4"/>
      <c r="AH145" s="2"/>
      <c r="AI145" s="2">
        <f t="shared" si="18"/>
        <v>0</v>
      </c>
      <c r="AJ145" s="2">
        <f t="shared" si="19"/>
        <v>7292.4</v>
      </c>
      <c r="AK145" s="2">
        <f t="shared" si="20"/>
        <v>7292.4</v>
      </c>
      <c r="AL145" s="2">
        <f t="shared" si="21"/>
        <v>-7292.4</v>
      </c>
      <c r="AM145" s="2">
        <f t="shared" si="22"/>
        <v>0</v>
      </c>
      <c r="AN145" s="2">
        <f t="shared" si="23"/>
        <v>-7292.4</v>
      </c>
    </row>
    <row r="146" spans="1:40" ht="35.1" hidden="1" customHeight="1" x14ac:dyDescent="0.25">
      <c r="A146" s="11"/>
      <c r="B146" s="11" t="s">
        <v>26</v>
      </c>
      <c r="C146" s="28"/>
      <c r="D146" s="6"/>
      <c r="E146" s="1"/>
      <c r="F146" s="15" t="s">
        <v>37</v>
      </c>
      <c r="G146" s="1" t="s">
        <v>29</v>
      </c>
      <c r="H146" s="19"/>
      <c r="I146" s="2"/>
      <c r="J146" s="2"/>
      <c r="K146" s="2"/>
      <c r="L146" s="2"/>
      <c r="M146" s="2">
        <v>321695.59999999998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>
        <v>321695.60000000003</v>
      </c>
      <c r="Z146" s="2"/>
      <c r="AA146" s="2"/>
      <c r="AB146" s="2"/>
      <c r="AC146" s="2"/>
      <c r="AD146" s="2"/>
      <c r="AE146" s="2"/>
      <c r="AF146" s="2"/>
      <c r="AG146" s="4"/>
      <c r="AH146" s="2">
        <v>322000</v>
      </c>
      <c r="AI146" s="2">
        <f t="shared" si="18"/>
        <v>322000</v>
      </c>
      <c r="AJ146" s="2">
        <f t="shared" si="19"/>
        <v>321695.59999999998</v>
      </c>
      <c r="AK146" s="2">
        <f t="shared" si="20"/>
        <v>321695.60000000003</v>
      </c>
      <c r="AL146" s="2">
        <f t="shared" si="21"/>
        <v>304.39999999996508</v>
      </c>
      <c r="AM146" s="2">
        <f t="shared" si="22"/>
        <v>0</v>
      </c>
      <c r="AN146" s="2">
        <f t="shared" si="23"/>
        <v>304.40000000002328</v>
      </c>
    </row>
    <row r="147" spans="1:40" ht="35.1" hidden="1" customHeight="1" x14ac:dyDescent="0.25">
      <c r="A147" s="11"/>
      <c r="B147" s="11" t="s">
        <v>26</v>
      </c>
      <c r="C147" s="9"/>
      <c r="D147" s="6"/>
      <c r="E147" s="1"/>
      <c r="F147" s="15" t="s">
        <v>37</v>
      </c>
      <c r="G147" s="1" t="s">
        <v>28</v>
      </c>
      <c r="H147" s="1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4"/>
      <c r="AH147" s="22"/>
      <c r="AI147" s="2">
        <f t="shared" si="18"/>
        <v>0</v>
      </c>
      <c r="AJ147" s="2">
        <f t="shared" si="19"/>
        <v>0</v>
      </c>
      <c r="AK147" s="2">
        <f t="shared" si="20"/>
        <v>0</v>
      </c>
      <c r="AL147" s="2">
        <f t="shared" si="21"/>
        <v>0</v>
      </c>
      <c r="AM147" s="2">
        <f t="shared" si="22"/>
        <v>0</v>
      </c>
      <c r="AN147" s="2">
        <f t="shared" si="23"/>
        <v>0</v>
      </c>
    </row>
    <row r="148" spans="1:40" ht="35.1" hidden="1" customHeight="1" x14ac:dyDescent="0.25">
      <c r="A148" s="11"/>
      <c r="B148" s="11" t="s">
        <v>26</v>
      </c>
      <c r="C148" s="9"/>
      <c r="D148" s="6"/>
      <c r="E148" s="1"/>
      <c r="F148" s="15" t="s">
        <v>36</v>
      </c>
      <c r="G148" s="1" t="s">
        <v>28</v>
      </c>
      <c r="H148" s="19"/>
      <c r="I148" s="2"/>
      <c r="J148" s="2"/>
      <c r="K148" s="2"/>
      <c r="L148" s="2"/>
      <c r="M148" s="2">
        <v>6960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>
        <v>6960</v>
      </c>
      <c r="Z148" s="2"/>
      <c r="AA148" s="2"/>
      <c r="AB148" s="2"/>
      <c r="AC148" s="2"/>
      <c r="AD148" s="2"/>
      <c r="AE148" s="2"/>
      <c r="AF148" s="2"/>
      <c r="AG148" s="4"/>
      <c r="AH148" s="2"/>
      <c r="AI148" s="2">
        <f t="shared" si="18"/>
        <v>0</v>
      </c>
      <c r="AJ148" s="2">
        <f t="shared" si="19"/>
        <v>6960</v>
      </c>
      <c r="AK148" s="2">
        <f t="shared" si="20"/>
        <v>6960</v>
      </c>
      <c r="AL148" s="2">
        <f t="shared" si="21"/>
        <v>-6960</v>
      </c>
      <c r="AM148" s="2">
        <f t="shared" si="22"/>
        <v>0</v>
      </c>
      <c r="AN148" s="2">
        <f t="shared" si="23"/>
        <v>-6960</v>
      </c>
    </row>
    <row r="149" spans="1:40" ht="35.1" hidden="1" customHeight="1" x14ac:dyDescent="0.25">
      <c r="A149" s="11"/>
      <c r="B149" s="11" t="s">
        <v>26</v>
      </c>
      <c r="C149" s="9"/>
      <c r="D149" s="6"/>
      <c r="E149" s="1"/>
      <c r="F149" s="15" t="s">
        <v>37</v>
      </c>
      <c r="G149" s="1" t="s">
        <v>28</v>
      </c>
      <c r="H149" s="19"/>
      <c r="I149" s="2"/>
      <c r="J149" s="2"/>
      <c r="K149" s="2"/>
      <c r="L149" s="2"/>
      <c r="M149" s="2">
        <v>1560</v>
      </c>
      <c r="N149" s="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>
        <v>1560</v>
      </c>
      <c r="Z149" s="2"/>
      <c r="AA149" s="4"/>
      <c r="AB149" s="2"/>
      <c r="AC149" s="2"/>
      <c r="AD149" s="2"/>
      <c r="AE149" s="2"/>
      <c r="AF149" s="2"/>
      <c r="AG149" s="4"/>
      <c r="AH149" s="2"/>
      <c r="AI149" s="2">
        <f t="shared" si="18"/>
        <v>0</v>
      </c>
      <c r="AJ149" s="2">
        <f t="shared" si="19"/>
        <v>1560</v>
      </c>
      <c r="AK149" s="2">
        <f t="shared" si="20"/>
        <v>1560</v>
      </c>
      <c r="AL149" s="2">
        <f t="shared" si="21"/>
        <v>-1560</v>
      </c>
      <c r="AM149" s="2">
        <f t="shared" si="22"/>
        <v>0</v>
      </c>
      <c r="AN149" s="2">
        <f t="shared" si="23"/>
        <v>-1560</v>
      </c>
    </row>
    <row r="150" spans="1:40" ht="35.1" hidden="1" customHeight="1" x14ac:dyDescent="0.25">
      <c r="A150" s="11"/>
      <c r="B150" s="11" t="s">
        <v>26</v>
      </c>
      <c r="C150" s="30"/>
      <c r="D150" s="6"/>
      <c r="E150" s="1"/>
      <c r="F150" s="1"/>
      <c r="G150" s="1"/>
      <c r="H150" s="19"/>
      <c r="I150" s="2"/>
      <c r="J150" s="2"/>
      <c r="K150" s="2"/>
      <c r="L150" s="2"/>
      <c r="M150" s="2">
        <v>900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900</v>
      </c>
      <c r="Z150" s="2"/>
      <c r="AA150" s="2"/>
      <c r="AB150" s="2"/>
      <c r="AC150" s="2"/>
      <c r="AD150" s="2"/>
      <c r="AE150" s="2"/>
      <c r="AF150" s="2"/>
      <c r="AG150" s="4"/>
      <c r="AH150" s="2"/>
      <c r="AI150" s="2">
        <f t="shared" si="18"/>
        <v>0</v>
      </c>
      <c r="AJ150" s="2">
        <f t="shared" si="19"/>
        <v>900</v>
      </c>
      <c r="AK150" s="2">
        <f t="shared" si="20"/>
        <v>900</v>
      </c>
      <c r="AL150" s="2">
        <f t="shared" si="21"/>
        <v>-900</v>
      </c>
      <c r="AM150" s="2">
        <f t="shared" si="22"/>
        <v>0</v>
      </c>
      <c r="AN150" s="2">
        <f t="shared" si="23"/>
        <v>-900</v>
      </c>
    </row>
    <row r="151" spans="1:40" ht="35.1" hidden="1" customHeight="1" x14ac:dyDescent="0.25">
      <c r="A151" s="11"/>
      <c r="B151" s="11" t="s">
        <v>26</v>
      </c>
      <c r="C151" s="30"/>
      <c r="D151" s="6"/>
      <c r="E151" s="1"/>
      <c r="F151" s="1"/>
      <c r="G151" s="1"/>
      <c r="H151" s="19"/>
      <c r="I151" s="2"/>
      <c r="J151" s="2"/>
      <c r="K151" s="2"/>
      <c r="L151" s="2"/>
      <c r="M151" s="2">
        <v>900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>
        <v>900</v>
      </c>
      <c r="Z151" s="2"/>
      <c r="AA151" s="2"/>
      <c r="AB151" s="2"/>
      <c r="AC151" s="2"/>
      <c r="AD151" s="2"/>
      <c r="AE151" s="2"/>
      <c r="AF151" s="2"/>
      <c r="AG151" s="4"/>
      <c r="AH151" s="2"/>
      <c r="AI151" s="2">
        <f t="shared" si="18"/>
        <v>0</v>
      </c>
      <c r="AJ151" s="2">
        <f t="shared" si="19"/>
        <v>900</v>
      </c>
      <c r="AK151" s="2">
        <f t="shared" si="20"/>
        <v>900</v>
      </c>
      <c r="AL151" s="2">
        <f t="shared" si="21"/>
        <v>-900</v>
      </c>
      <c r="AM151" s="2">
        <f t="shared" si="22"/>
        <v>0</v>
      </c>
      <c r="AN151" s="2">
        <f t="shared" si="23"/>
        <v>-900</v>
      </c>
    </row>
    <row r="152" spans="1:40" ht="35.1" hidden="1" customHeight="1" x14ac:dyDescent="0.25">
      <c r="A152" s="11"/>
      <c r="B152" s="11" t="s">
        <v>26</v>
      </c>
      <c r="C152" s="30"/>
      <c r="D152" s="6"/>
      <c r="E152" s="1"/>
      <c r="F152" s="1"/>
      <c r="G152" s="1"/>
      <c r="H152" s="19"/>
      <c r="I152" s="2"/>
      <c r="J152" s="2"/>
      <c r="K152" s="2"/>
      <c r="L152" s="2"/>
      <c r="M152" s="2">
        <v>5000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>
        <v>5000</v>
      </c>
      <c r="Z152" s="2"/>
      <c r="AA152" s="2"/>
      <c r="AB152" s="2"/>
      <c r="AC152" s="2"/>
      <c r="AD152" s="2"/>
      <c r="AE152" s="2"/>
      <c r="AF152" s="2"/>
      <c r="AG152" s="4"/>
      <c r="AH152" s="2"/>
      <c r="AI152" s="2">
        <f t="shared" si="18"/>
        <v>0</v>
      </c>
      <c r="AJ152" s="2">
        <f t="shared" si="19"/>
        <v>5000</v>
      </c>
      <c r="AK152" s="2">
        <f t="shared" si="20"/>
        <v>5000</v>
      </c>
      <c r="AL152" s="2">
        <f t="shared" si="21"/>
        <v>-5000</v>
      </c>
      <c r="AM152" s="2">
        <f t="shared" si="22"/>
        <v>0</v>
      </c>
      <c r="AN152" s="2">
        <f t="shared" si="23"/>
        <v>-5000</v>
      </c>
    </row>
    <row r="153" spans="1:40" ht="35.1" hidden="1" customHeight="1" x14ac:dyDescent="0.25">
      <c r="A153" s="11"/>
      <c r="B153" s="11" t="s">
        <v>26</v>
      </c>
      <c r="C153" s="30"/>
      <c r="D153" s="6"/>
      <c r="E153" s="1"/>
      <c r="F153" s="1"/>
      <c r="G153" s="1"/>
      <c r="H153" s="19"/>
      <c r="I153" s="2"/>
      <c r="J153" s="2"/>
      <c r="K153" s="2"/>
      <c r="L153" s="2"/>
      <c r="M153" s="2">
        <v>25</v>
      </c>
      <c r="N153" s="2"/>
      <c r="O153" s="2"/>
      <c r="P153" s="2"/>
      <c r="Q153" s="2"/>
      <c r="R153" s="2"/>
      <c r="S153" s="35"/>
      <c r="T153" s="15"/>
      <c r="U153" s="2"/>
      <c r="V153" s="2"/>
      <c r="W153" s="2"/>
      <c r="X153" s="2"/>
      <c r="Y153" s="2">
        <v>25</v>
      </c>
      <c r="Z153" s="2"/>
      <c r="AA153" s="2"/>
      <c r="AB153" s="2"/>
      <c r="AC153" s="2"/>
      <c r="AD153" s="2"/>
      <c r="AE153" s="18"/>
      <c r="AF153" s="15"/>
      <c r="AG153" s="4"/>
      <c r="AH153" s="55"/>
      <c r="AI153" s="2">
        <f t="shared" si="18"/>
        <v>0</v>
      </c>
      <c r="AJ153" s="2">
        <f t="shared" si="19"/>
        <v>25</v>
      </c>
      <c r="AK153" s="2">
        <f t="shared" si="20"/>
        <v>25</v>
      </c>
      <c r="AL153" s="2">
        <f t="shared" si="21"/>
        <v>-25</v>
      </c>
      <c r="AM153" s="2">
        <f t="shared" si="22"/>
        <v>0</v>
      </c>
      <c r="AN153" s="2">
        <f t="shared" si="23"/>
        <v>-25</v>
      </c>
    </row>
    <row r="154" spans="1:40" ht="35.1" hidden="1" customHeight="1" x14ac:dyDescent="0.25">
      <c r="A154" s="11"/>
      <c r="B154" s="11" t="s">
        <v>26</v>
      </c>
      <c r="C154" s="30"/>
      <c r="D154" s="6"/>
      <c r="E154" s="1"/>
      <c r="F154" s="1" t="s">
        <v>31</v>
      </c>
      <c r="G154" s="1" t="s">
        <v>32</v>
      </c>
      <c r="H154" s="19"/>
      <c r="I154" s="2"/>
      <c r="J154" s="2"/>
      <c r="K154" s="2"/>
      <c r="L154" s="2"/>
      <c r="M154" s="2">
        <v>900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>
        <v>900</v>
      </c>
      <c r="Z154" s="2"/>
      <c r="AA154" s="2"/>
      <c r="AB154" s="2"/>
      <c r="AC154" s="2"/>
      <c r="AD154" s="2"/>
      <c r="AE154" s="2"/>
      <c r="AF154" s="2"/>
      <c r="AG154" s="4"/>
      <c r="AH154" s="3"/>
      <c r="AI154" s="2">
        <f t="shared" si="18"/>
        <v>0</v>
      </c>
      <c r="AJ154" s="2">
        <f t="shared" si="19"/>
        <v>900</v>
      </c>
      <c r="AK154" s="2">
        <f t="shared" si="20"/>
        <v>900</v>
      </c>
      <c r="AL154" s="2">
        <f t="shared" si="21"/>
        <v>-900</v>
      </c>
      <c r="AM154" s="2">
        <f t="shared" si="22"/>
        <v>0</v>
      </c>
      <c r="AN154" s="2">
        <f t="shared" si="23"/>
        <v>-900</v>
      </c>
    </row>
    <row r="155" spans="1:40" ht="35.1" hidden="1" customHeight="1" x14ac:dyDescent="0.25">
      <c r="A155" s="11"/>
      <c r="B155" s="11" t="s">
        <v>26</v>
      </c>
      <c r="C155" s="30"/>
      <c r="D155" s="6"/>
      <c r="E155" s="1"/>
      <c r="F155" s="1"/>
      <c r="G155" s="1"/>
      <c r="H155" s="1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4"/>
      <c r="AH155" s="2"/>
      <c r="AI155" s="2">
        <f t="shared" si="18"/>
        <v>0</v>
      </c>
      <c r="AJ155" s="2">
        <f t="shared" si="19"/>
        <v>0</v>
      </c>
      <c r="AK155" s="2">
        <f t="shared" si="20"/>
        <v>0</v>
      </c>
      <c r="AL155" s="2">
        <f t="shared" si="21"/>
        <v>0</v>
      </c>
      <c r="AM155" s="2">
        <f t="shared" si="22"/>
        <v>0</v>
      </c>
      <c r="AN155" s="2">
        <f t="shared" si="23"/>
        <v>0</v>
      </c>
    </row>
    <row r="156" spans="1:40" ht="34.5" hidden="1" customHeight="1" x14ac:dyDescent="0.25">
      <c r="A156" s="11"/>
      <c r="B156" s="11" t="s">
        <v>26</v>
      </c>
      <c r="C156" s="30"/>
      <c r="D156" s="6"/>
      <c r="E156" s="1"/>
      <c r="F156" s="1"/>
      <c r="G156" s="1"/>
      <c r="H156" s="1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4"/>
      <c r="AH156" s="2"/>
      <c r="AI156" s="2">
        <f t="shared" si="18"/>
        <v>0</v>
      </c>
      <c r="AJ156" s="2">
        <f t="shared" si="19"/>
        <v>0</v>
      </c>
      <c r="AK156" s="2">
        <f t="shared" si="20"/>
        <v>0</v>
      </c>
      <c r="AL156" s="2">
        <f t="shared" si="21"/>
        <v>0</v>
      </c>
      <c r="AM156" s="2">
        <f t="shared" si="22"/>
        <v>0</v>
      </c>
      <c r="AN156" s="2">
        <f t="shared" si="23"/>
        <v>0</v>
      </c>
    </row>
    <row r="157" spans="1:40" ht="35.1" hidden="1" customHeight="1" x14ac:dyDescent="0.25">
      <c r="A157" s="11"/>
      <c r="B157" s="11" t="s">
        <v>26</v>
      </c>
      <c r="C157" s="30"/>
      <c r="D157" s="6"/>
      <c r="E157" s="1"/>
      <c r="F157" s="1"/>
      <c r="G157" s="1"/>
      <c r="H157" s="1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4"/>
      <c r="AH157" s="2"/>
      <c r="AI157" s="2">
        <f t="shared" si="18"/>
        <v>0</v>
      </c>
      <c r="AJ157" s="2">
        <f t="shared" si="19"/>
        <v>0</v>
      </c>
      <c r="AK157" s="2">
        <f t="shared" si="20"/>
        <v>0</v>
      </c>
      <c r="AL157" s="2">
        <f t="shared" si="21"/>
        <v>0</v>
      </c>
      <c r="AM157" s="2">
        <f t="shared" si="22"/>
        <v>0</v>
      </c>
      <c r="AN157" s="2">
        <f t="shared" si="23"/>
        <v>0</v>
      </c>
    </row>
    <row r="158" spans="1:40" ht="35.1" hidden="1" customHeight="1" x14ac:dyDescent="0.25">
      <c r="A158" s="11"/>
      <c r="B158" s="11" t="s">
        <v>26</v>
      </c>
      <c r="C158" s="30"/>
      <c r="D158" s="6"/>
      <c r="E158" s="1"/>
      <c r="F158" s="1"/>
      <c r="G158" s="1"/>
      <c r="H158" s="1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4"/>
      <c r="AH158" s="2"/>
      <c r="AI158" s="2">
        <f t="shared" si="18"/>
        <v>0</v>
      </c>
      <c r="AJ158" s="2">
        <f t="shared" si="19"/>
        <v>0</v>
      </c>
      <c r="AK158" s="2">
        <f t="shared" si="20"/>
        <v>0</v>
      </c>
      <c r="AL158" s="2">
        <f t="shared" si="21"/>
        <v>0</v>
      </c>
      <c r="AM158" s="2">
        <f t="shared" si="22"/>
        <v>0</v>
      </c>
      <c r="AN158" s="2">
        <f t="shared" si="23"/>
        <v>0</v>
      </c>
    </row>
    <row r="159" spans="1:40" ht="35.1" hidden="1" customHeight="1" x14ac:dyDescent="0.25">
      <c r="A159" s="11"/>
      <c r="B159" s="11" t="s">
        <v>26</v>
      </c>
      <c r="C159" s="30"/>
      <c r="D159" s="6"/>
      <c r="E159" s="1"/>
      <c r="F159" s="1"/>
      <c r="G159" s="1"/>
      <c r="H159" s="19"/>
      <c r="I159" s="2"/>
      <c r="J159" s="2"/>
      <c r="K159" s="2"/>
      <c r="L159" s="2"/>
      <c r="M159" s="2"/>
      <c r="N159" s="2">
        <v>900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900</v>
      </c>
      <c r="AA159" s="2"/>
      <c r="AB159" s="2"/>
      <c r="AC159" s="2"/>
      <c r="AD159" s="2"/>
      <c r="AE159" s="2"/>
      <c r="AF159" s="2"/>
      <c r="AG159" s="4"/>
      <c r="AH159" s="2"/>
      <c r="AI159" s="2">
        <f t="shared" si="18"/>
        <v>0</v>
      </c>
      <c r="AJ159" s="2">
        <f t="shared" si="19"/>
        <v>900</v>
      </c>
      <c r="AK159" s="2">
        <f t="shared" si="20"/>
        <v>900</v>
      </c>
      <c r="AL159" s="2">
        <f t="shared" si="21"/>
        <v>-900</v>
      </c>
      <c r="AM159" s="2">
        <f t="shared" si="22"/>
        <v>0</v>
      </c>
      <c r="AN159" s="2">
        <f t="shared" si="23"/>
        <v>-900</v>
      </c>
    </row>
    <row r="160" spans="1:40" ht="35.1" hidden="1" customHeight="1" x14ac:dyDescent="0.25">
      <c r="A160" s="11"/>
      <c r="B160" s="11" t="s">
        <v>26</v>
      </c>
      <c r="C160" s="30"/>
      <c r="D160" s="6"/>
      <c r="E160" s="1"/>
      <c r="F160" s="1"/>
      <c r="G160" s="1"/>
      <c r="H160" s="19"/>
      <c r="I160" s="2"/>
      <c r="J160" s="2"/>
      <c r="K160" s="2"/>
      <c r="L160" s="2"/>
      <c r="M160" s="2">
        <v>900</v>
      </c>
      <c r="N160" s="2"/>
      <c r="O160" s="2"/>
      <c r="P160" s="2"/>
      <c r="Q160" s="2"/>
      <c r="R160" s="18"/>
      <c r="S160" s="18"/>
      <c r="T160" s="50"/>
      <c r="U160" s="2"/>
      <c r="V160" s="2"/>
      <c r="W160" s="2"/>
      <c r="X160" s="2"/>
      <c r="Y160" s="2"/>
      <c r="Z160" s="2"/>
      <c r="AA160" s="2"/>
      <c r="AB160" s="2"/>
      <c r="AC160" s="2"/>
      <c r="AD160" s="18"/>
      <c r="AE160" s="18"/>
      <c r="AF160" s="50"/>
      <c r="AG160" s="4"/>
      <c r="AH160" s="2"/>
      <c r="AI160" s="2">
        <f t="shared" si="18"/>
        <v>0</v>
      </c>
      <c r="AJ160" s="2">
        <f t="shared" si="19"/>
        <v>900</v>
      </c>
      <c r="AK160" s="2">
        <f t="shared" si="20"/>
        <v>0</v>
      </c>
      <c r="AL160" s="2">
        <f t="shared" si="21"/>
        <v>0</v>
      </c>
      <c r="AM160" s="2">
        <f t="shared" si="22"/>
        <v>900</v>
      </c>
      <c r="AN160" s="2">
        <f t="shared" si="23"/>
        <v>-900</v>
      </c>
    </row>
    <row r="161" spans="1:40" ht="35.1" hidden="1" customHeight="1" x14ac:dyDescent="0.25">
      <c r="A161" s="11"/>
      <c r="B161" s="11" t="s">
        <v>26</v>
      </c>
      <c r="C161" s="30"/>
      <c r="D161" s="6"/>
      <c r="E161" s="1"/>
      <c r="F161" s="1"/>
      <c r="G161" s="1"/>
      <c r="H161" s="1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4"/>
      <c r="AH161" s="2"/>
      <c r="AI161" s="2">
        <f t="shared" si="18"/>
        <v>0</v>
      </c>
      <c r="AJ161" s="2">
        <f t="shared" si="19"/>
        <v>0</v>
      </c>
      <c r="AK161" s="2">
        <f t="shared" si="20"/>
        <v>0</v>
      </c>
      <c r="AL161" s="2">
        <f t="shared" si="21"/>
        <v>0</v>
      </c>
      <c r="AM161" s="2">
        <f t="shared" si="22"/>
        <v>0</v>
      </c>
      <c r="AN161" s="2">
        <f t="shared" si="23"/>
        <v>0</v>
      </c>
    </row>
    <row r="162" spans="1:40" ht="35.1" hidden="1" customHeight="1" x14ac:dyDescent="0.25">
      <c r="A162" s="11"/>
      <c r="B162" s="11" t="s">
        <v>26</v>
      </c>
      <c r="C162" s="30"/>
      <c r="D162" s="6"/>
      <c r="E162" s="1"/>
      <c r="F162" s="1"/>
      <c r="G162" s="1"/>
      <c r="H162" s="1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4"/>
      <c r="AH162" s="2"/>
      <c r="AI162" s="2">
        <f t="shared" si="18"/>
        <v>0</v>
      </c>
      <c r="AJ162" s="2">
        <f t="shared" si="19"/>
        <v>0</v>
      </c>
      <c r="AK162" s="2">
        <f t="shared" si="20"/>
        <v>0</v>
      </c>
      <c r="AL162" s="2">
        <f t="shared" si="21"/>
        <v>0</v>
      </c>
      <c r="AM162" s="2">
        <f t="shared" si="22"/>
        <v>0</v>
      </c>
      <c r="AN162" s="2">
        <f t="shared" si="23"/>
        <v>0</v>
      </c>
    </row>
    <row r="163" spans="1:40" ht="35.1" hidden="1" customHeight="1" x14ac:dyDescent="0.25">
      <c r="A163" s="11"/>
      <c r="B163" s="11" t="s">
        <v>26</v>
      </c>
      <c r="C163" s="30"/>
      <c r="D163" s="6"/>
      <c r="E163" s="1"/>
      <c r="F163" s="1"/>
      <c r="G163" s="1"/>
      <c r="H163" s="19"/>
      <c r="I163" s="2"/>
      <c r="J163" s="2"/>
      <c r="K163" s="2"/>
      <c r="L163" s="2"/>
      <c r="M163" s="2"/>
      <c r="N163" s="3">
        <v>900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>
        <v>900</v>
      </c>
      <c r="AA163" s="2"/>
      <c r="AB163" s="2"/>
      <c r="AC163" s="2"/>
      <c r="AD163" s="2"/>
      <c r="AE163" s="2"/>
      <c r="AF163" s="2"/>
      <c r="AG163" s="4"/>
      <c r="AH163" s="2"/>
      <c r="AI163" s="2">
        <f t="shared" si="18"/>
        <v>0</v>
      </c>
      <c r="AJ163" s="2">
        <f t="shared" si="19"/>
        <v>900</v>
      </c>
      <c r="AK163" s="2">
        <f t="shared" si="20"/>
        <v>900</v>
      </c>
      <c r="AL163" s="2">
        <f t="shared" si="21"/>
        <v>-900</v>
      </c>
      <c r="AM163" s="2">
        <f t="shared" si="22"/>
        <v>0</v>
      </c>
      <c r="AN163" s="2">
        <f t="shared" si="23"/>
        <v>-900</v>
      </c>
    </row>
    <row r="164" spans="1:40" ht="35.1" hidden="1" customHeight="1" x14ac:dyDescent="0.25">
      <c r="A164" s="11"/>
      <c r="B164" s="11" t="s">
        <v>26</v>
      </c>
      <c r="C164" s="30"/>
      <c r="D164" s="6"/>
      <c r="E164" s="1"/>
      <c r="F164" s="1"/>
      <c r="G164" s="1"/>
      <c r="H164" s="19"/>
      <c r="I164" s="2"/>
      <c r="J164" s="2"/>
      <c r="K164" s="2"/>
      <c r="L164" s="2"/>
      <c r="M164" s="2"/>
      <c r="N164" s="2">
        <v>900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>
        <v>900</v>
      </c>
      <c r="AA164" s="2"/>
      <c r="AB164" s="2"/>
      <c r="AC164" s="2"/>
      <c r="AD164" s="2"/>
      <c r="AE164" s="2"/>
      <c r="AF164" s="2"/>
      <c r="AG164" s="4"/>
      <c r="AH164" s="2"/>
      <c r="AI164" s="2">
        <f t="shared" si="18"/>
        <v>0</v>
      </c>
      <c r="AJ164" s="2">
        <f t="shared" si="19"/>
        <v>900</v>
      </c>
      <c r="AK164" s="2">
        <f t="shared" si="20"/>
        <v>900</v>
      </c>
      <c r="AL164" s="2">
        <f t="shared" si="21"/>
        <v>-900</v>
      </c>
      <c r="AM164" s="2">
        <f t="shared" si="22"/>
        <v>0</v>
      </c>
      <c r="AN164" s="2">
        <f t="shared" si="23"/>
        <v>-900</v>
      </c>
    </row>
    <row r="165" spans="1:40" ht="35.1" hidden="1" customHeight="1" x14ac:dyDescent="0.25">
      <c r="A165" s="11"/>
      <c r="B165" s="11" t="s">
        <v>26</v>
      </c>
      <c r="C165" s="30"/>
      <c r="D165" s="6"/>
      <c r="E165" s="1"/>
      <c r="F165" s="1"/>
      <c r="G165" s="1"/>
      <c r="H165" s="1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50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50"/>
      <c r="AF165" s="2"/>
      <c r="AG165" s="4"/>
      <c r="AH165" s="2"/>
      <c r="AI165" s="2">
        <f t="shared" si="18"/>
        <v>0</v>
      </c>
      <c r="AJ165" s="2">
        <f t="shared" si="19"/>
        <v>0</v>
      </c>
      <c r="AK165" s="2">
        <f t="shared" si="20"/>
        <v>0</v>
      </c>
      <c r="AL165" s="2">
        <f t="shared" si="21"/>
        <v>0</v>
      </c>
      <c r="AM165" s="2">
        <f t="shared" si="22"/>
        <v>0</v>
      </c>
      <c r="AN165" s="2">
        <f t="shared" si="23"/>
        <v>0</v>
      </c>
    </row>
    <row r="166" spans="1:40" ht="57.75" hidden="1" customHeight="1" x14ac:dyDescent="0.25">
      <c r="A166" s="11"/>
      <c r="B166" s="11" t="s">
        <v>26</v>
      </c>
      <c r="C166" s="30"/>
      <c r="D166" s="6"/>
      <c r="E166" s="1"/>
      <c r="F166" s="1"/>
      <c r="G166" s="1"/>
      <c r="H166" s="19"/>
      <c r="I166" s="2"/>
      <c r="J166" s="2"/>
      <c r="K166" s="2"/>
      <c r="L166" s="2"/>
      <c r="M166" s="2"/>
      <c r="N166" s="2">
        <v>11191.32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>
        <v>11191.32</v>
      </c>
      <c r="AA166" s="2"/>
      <c r="AB166" s="2"/>
      <c r="AC166" s="2"/>
      <c r="AD166" s="2"/>
      <c r="AE166" s="2"/>
      <c r="AF166" s="2"/>
      <c r="AG166" s="50"/>
      <c r="AH166" s="2"/>
      <c r="AI166" s="2">
        <f t="shared" si="18"/>
        <v>0</v>
      </c>
      <c r="AJ166" s="2">
        <f t="shared" si="19"/>
        <v>11191.32</v>
      </c>
      <c r="AK166" s="2">
        <f t="shared" si="20"/>
        <v>11191.32</v>
      </c>
      <c r="AL166" s="2">
        <f t="shared" si="21"/>
        <v>-11191.32</v>
      </c>
      <c r="AM166" s="2">
        <f t="shared" si="22"/>
        <v>0</v>
      </c>
      <c r="AN166" s="2">
        <f t="shared" si="23"/>
        <v>-11191.32</v>
      </c>
    </row>
    <row r="167" spans="1:40" ht="30" hidden="1" customHeight="1" x14ac:dyDescent="0.25">
      <c r="A167" s="11"/>
      <c r="B167" s="11" t="s">
        <v>26</v>
      </c>
      <c r="C167" s="30"/>
      <c r="D167" s="6"/>
      <c r="E167" s="1"/>
      <c r="F167" s="1"/>
      <c r="G167" s="1"/>
      <c r="H167" s="19"/>
      <c r="I167" s="2"/>
      <c r="J167" s="2"/>
      <c r="K167" s="2"/>
      <c r="L167" s="2"/>
      <c r="M167" s="2"/>
      <c r="N167" s="2">
        <v>2700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>
        <v>2700</v>
      </c>
      <c r="AA167" s="2"/>
      <c r="AB167" s="2"/>
      <c r="AC167" s="2"/>
      <c r="AD167" s="2"/>
      <c r="AE167" s="2"/>
      <c r="AF167" s="2"/>
      <c r="AG167" s="4"/>
      <c r="AH167" s="2"/>
      <c r="AI167" s="2">
        <f t="shared" si="18"/>
        <v>0</v>
      </c>
      <c r="AJ167" s="2">
        <f t="shared" si="19"/>
        <v>2700</v>
      </c>
      <c r="AK167" s="2">
        <f t="shared" si="20"/>
        <v>2700</v>
      </c>
      <c r="AL167" s="2">
        <f t="shared" si="21"/>
        <v>-2700</v>
      </c>
      <c r="AM167" s="2">
        <f t="shared" si="22"/>
        <v>0</v>
      </c>
      <c r="AN167" s="2">
        <f t="shared" si="23"/>
        <v>-2700</v>
      </c>
    </row>
    <row r="168" spans="1:40" ht="30" hidden="1" customHeight="1" x14ac:dyDescent="0.25">
      <c r="A168" s="11"/>
      <c r="B168" s="11" t="s">
        <v>26</v>
      </c>
      <c r="C168" s="30"/>
      <c r="D168" s="6"/>
      <c r="E168" s="1"/>
      <c r="F168" s="1"/>
      <c r="G168" s="1"/>
      <c r="H168" s="1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4"/>
      <c r="AH168" s="2"/>
      <c r="AI168" s="2">
        <f t="shared" si="18"/>
        <v>0</v>
      </c>
      <c r="AJ168" s="2">
        <f t="shared" si="19"/>
        <v>0</v>
      </c>
      <c r="AK168" s="2">
        <f t="shared" si="20"/>
        <v>0</v>
      </c>
      <c r="AL168" s="2">
        <f t="shared" si="21"/>
        <v>0</v>
      </c>
      <c r="AM168" s="2">
        <f t="shared" si="22"/>
        <v>0</v>
      </c>
      <c r="AN168" s="2">
        <f t="shared" si="23"/>
        <v>0</v>
      </c>
    </row>
    <row r="169" spans="1:40" ht="30" hidden="1" customHeight="1" x14ac:dyDescent="0.25">
      <c r="A169" s="11"/>
      <c r="B169" s="11" t="s">
        <v>26</v>
      </c>
      <c r="C169" s="30"/>
      <c r="D169" s="6"/>
      <c r="E169" s="1"/>
      <c r="F169" s="1"/>
      <c r="G169" s="1"/>
      <c r="H169" s="1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4"/>
      <c r="AH169" s="2"/>
      <c r="AI169" s="2">
        <f t="shared" si="18"/>
        <v>0</v>
      </c>
      <c r="AJ169" s="2">
        <f t="shared" si="19"/>
        <v>0</v>
      </c>
      <c r="AK169" s="2">
        <f t="shared" si="20"/>
        <v>0</v>
      </c>
      <c r="AL169" s="2">
        <f t="shared" si="21"/>
        <v>0</v>
      </c>
      <c r="AM169" s="2">
        <f t="shared" si="22"/>
        <v>0</v>
      </c>
      <c r="AN169" s="2">
        <f t="shared" si="23"/>
        <v>0</v>
      </c>
    </row>
    <row r="170" spans="1:40" ht="30" hidden="1" customHeight="1" x14ac:dyDescent="0.25">
      <c r="A170" s="11"/>
      <c r="B170" s="11" t="s">
        <v>26</v>
      </c>
      <c r="C170" s="30"/>
      <c r="D170" s="6"/>
      <c r="E170" s="1"/>
      <c r="F170" s="1"/>
      <c r="G170" s="1"/>
      <c r="H170" s="19"/>
      <c r="I170" s="2"/>
      <c r="J170" s="2"/>
      <c r="K170" s="2"/>
      <c r="L170" s="2"/>
      <c r="M170" s="2"/>
      <c r="N170" s="2">
        <v>96.86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>
        <v>96.86</v>
      </c>
      <c r="AA170" s="2"/>
      <c r="AB170" s="2"/>
      <c r="AC170" s="2"/>
      <c r="AD170" s="2"/>
      <c r="AE170" s="2"/>
      <c r="AF170" s="2"/>
      <c r="AG170" s="4"/>
      <c r="AH170" s="2"/>
      <c r="AI170" s="2">
        <f t="shared" si="18"/>
        <v>0</v>
      </c>
      <c r="AJ170" s="2">
        <f t="shared" si="19"/>
        <v>96.86</v>
      </c>
      <c r="AK170" s="2">
        <f t="shared" si="20"/>
        <v>96.86</v>
      </c>
      <c r="AL170" s="2">
        <f t="shared" si="21"/>
        <v>-96.86</v>
      </c>
      <c r="AM170" s="2">
        <f t="shared" si="22"/>
        <v>0</v>
      </c>
      <c r="AN170" s="2">
        <f t="shared" si="23"/>
        <v>-96.86</v>
      </c>
    </row>
    <row r="171" spans="1:40" ht="30" hidden="1" customHeight="1" x14ac:dyDescent="0.25">
      <c r="A171" s="11"/>
      <c r="B171" s="11" t="s">
        <v>26</v>
      </c>
      <c r="C171" s="30"/>
      <c r="D171" s="6"/>
      <c r="E171" s="1"/>
      <c r="F171" s="1"/>
      <c r="G171" s="1"/>
      <c r="H171" s="19"/>
      <c r="I171" s="2"/>
      <c r="J171" s="2"/>
      <c r="K171" s="2"/>
      <c r="L171" s="2"/>
      <c r="M171" s="2"/>
      <c r="N171" s="2">
        <v>39.369999999999997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>
        <v>39.369999999999997</v>
      </c>
      <c r="AA171" s="2"/>
      <c r="AB171" s="2"/>
      <c r="AC171" s="2"/>
      <c r="AD171" s="2"/>
      <c r="AE171" s="2"/>
      <c r="AF171" s="2"/>
      <c r="AG171" s="4"/>
      <c r="AH171" s="2"/>
      <c r="AI171" s="2">
        <f t="shared" si="18"/>
        <v>0</v>
      </c>
      <c r="AJ171" s="2">
        <f t="shared" si="19"/>
        <v>39.369999999999997</v>
      </c>
      <c r="AK171" s="2">
        <f t="shared" si="20"/>
        <v>39.369999999999997</v>
      </c>
      <c r="AL171" s="2">
        <f t="shared" si="21"/>
        <v>-39.369999999999997</v>
      </c>
      <c r="AM171" s="2">
        <f t="shared" si="22"/>
        <v>0</v>
      </c>
      <c r="AN171" s="2">
        <f t="shared" si="23"/>
        <v>-39.369999999999997</v>
      </c>
    </row>
    <row r="172" spans="1:40" ht="30" hidden="1" customHeight="1" x14ac:dyDescent="0.25">
      <c r="A172" s="11"/>
      <c r="B172" s="11" t="s">
        <v>26</v>
      </c>
      <c r="C172" s="30"/>
      <c r="D172" s="6"/>
      <c r="E172" s="1"/>
      <c r="F172" s="1"/>
      <c r="G172" s="1"/>
      <c r="H172" s="1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4"/>
      <c r="AH172" s="2"/>
      <c r="AI172" s="2">
        <f t="shared" si="18"/>
        <v>0</v>
      </c>
      <c r="AJ172" s="2">
        <f t="shared" si="19"/>
        <v>0</v>
      </c>
      <c r="AK172" s="2">
        <f t="shared" si="20"/>
        <v>0</v>
      </c>
      <c r="AL172" s="2">
        <f t="shared" si="21"/>
        <v>0</v>
      </c>
      <c r="AM172" s="2">
        <f t="shared" si="22"/>
        <v>0</v>
      </c>
      <c r="AN172" s="2">
        <f t="shared" si="23"/>
        <v>0</v>
      </c>
    </row>
    <row r="173" spans="1:40" ht="30" hidden="1" customHeight="1" x14ac:dyDescent="0.25">
      <c r="A173" s="11"/>
      <c r="B173" s="11" t="s">
        <v>26</v>
      </c>
      <c r="C173" s="30"/>
      <c r="D173" s="6"/>
      <c r="E173" s="1"/>
      <c r="F173" s="1"/>
      <c r="G173" s="1"/>
      <c r="H173" s="1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2"/>
      <c r="AD173" s="2"/>
      <c r="AE173" s="2"/>
      <c r="AF173" s="2"/>
      <c r="AG173" s="4"/>
      <c r="AH173" s="2"/>
      <c r="AI173" s="2">
        <f t="shared" si="18"/>
        <v>0</v>
      </c>
      <c r="AJ173" s="2">
        <f t="shared" si="19"/>
        <v>0</v>
      </c>
      <c r="AK173" s="2">
        <f t="shared" si="20"/>
        <v>0</v>
      </c>
      <c r="AL173" s="2">
        <f t="shared" si="21"/>
        <v>0</v>
      </c>
      <c r="AM173" s="2">
        <f t="shared" si="22"/>
        <v>0</v>
      </c>
      <c r="AN173" s="2">
        <f t="shared" si="23"/>
        <v>0</v>
      </c>
    </row>
    <row r="174" spans="1:40" ht="30" hidden="1" customHeight="1" x14ac:dyDescent="0.25">
      <c r="A174" s="11"/>
      <c r="B174" s="11" t="s">
        <v>26</v>
      </c>
      <c r="C174" s="30"/>
      <c r="D174" s="6"/>
      <c r="E174" s="1"/>
      <c r="F174" s="1"/>
      <c r="G174" s="1"/>
      <c r="H174" s="1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18"/>
      <c r="AC174" s="15"/>
      <c r="AD174" s="2"/>
      <c r="AE174" s="2"/>
      <c r="AF174" s="2"/>
      <c r="AG174" s="4"/>
      <c r="AH174" s="2"/>
      <c r="AI174" s="2">
        <f t="shared" si="18"/>
        <v>0</v>
      </c>
      <c r="AJ174" s="2">
        <f t="shared" si="19"/>
        <v>0</v>
      </c>
      <c r="AK174" s="2">
        <f t="shared" si="20"/>
        <v>0</v>
      </c>
      <c r="AL174" s="2">
        <f t="shared" si="21"/>
        <v>0</v>
      </c>
      <c r="AM174" s="2">
        <f t="shared" si="22"/>
        <v>0</v>
      </c>
      <c r="AN174" s="2">
        <f t="shared" si="23"/>
        <v>0</v>
      </c>
    </row>
    <row r="175" spans="1:40" ht="30" hidden="1" customHeight="1" x14ac:dyDescent="0.25">
      <c r="A175" s="11"/>
      <c r="B175" s="11" t="s">
        <v>26</v>
      </c>
      <c r="C175" s="30"/>
      <c r="D175" s="6"/>
      <c r="E175" s="1"/>
      <c r="F175" s="1"/>
      <c r="G175" s="1"/>
      <c r="H175" s="1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4"/>
      <c r="AH175" s="2"/>
      <c r="AI175" s="2">
        <f t="shared" si="18"/>
        <v>0</v>
      </c>
      <c r="AJ175" s="2">
        <f t="shared" si="19"/>
        <v>0</v>
      </c>
      <c r="AK175" s="2">
        <f t="shared" si="20"/>
        <v>0</v>
      </c>
      <c r="AL175" s="2">
        <f t="shared" si="21"/>
        <v>0</v>
      </c>
      <c r="AM175" s="2">
        <f t="shared" si="22"/>
        <v>0</v>
      </c>
      <c r="AN175" s="2">
        <f t="shared" si="23"/>
        <v>0</v>
      </c>
    </row>
    <row r="176" spans="1:40" ht="30" hidden="1" customHeight="1" x14ac:dyDescent="0.25">
      <c r="A176" s="11"/>
      <c r="B176" s="11" t="s">
        <v>26</v>
      </c>
      <c r="C176" s="30"/>
      <c r="D176" s="6"/>
      <c r="E176" s="1"/>
      <c r="F176" s="1"/>
      <c r="G176" s="1"/>
      <c r="H176" s="1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4"/>
      <c r="AH176" s="2"/>
      <c r="AI176" s="2">
        <f t="shared" si="18"/>
        <v>0</v>
      </c>
      <c r="AJ176" s="2">
        <f t="shared" si="19"/>
        <v>0</v>
      </c>
      <c r="AK176" s="2">
        <f t="shared" si="20"/>
        <v>0</v>
      </c>
      <c r="AL176" s="2">
        <f t="shared" si="21"/>
        <v>0</v>
      </c>
      <c r="AM176" s="2">
        <f t="shared" si="22"/>
        <v>0</v>
      </c>
      <c r="AN176" s="2">
        <f t="shared" si="23"/>
        <v>0</v>
      </c>
    </row>
    <row r="177" spans="1:40" ht="30" hidden="1" customHeight="1" x14ac:dyDescent="0.25">
      <c r="A177" s="11"/>
      <c r="B177" s="11" t="s">
        <v>26</v>
      </c>
      <c r="C177" s="30"/>
      <c r="D177" s="6"/>
      <c r="E177" s="1"/>
      <c r="F177" s="1"/>
      <c r="G177" s="1"/>
      <c r="H177" s="1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4"/>
      <c r="AH177" s="2"/>
      <c r="AI177" s="2">
        <f t="shared" si="18"/>
        <v>0</v>
      </c>
      <c r="AJ177" s="2">
        <f t="shared" si="19"/>
        <v>0</v>
      </c>
      <c r="AK177" s="2">
        <f t="shared" si="20"/>
        <v>0</v>
      </c>
      <c r="AL177" s="2">
        <f t="shared" si="21"/>
        <v>0</v>
      </c>
      <c r="AM177" s="2">
        <f t="shared" si="22"/>
        <v>0</v>
      </c>
      <c r="AN177" s="2">
        <f t="shared" si="23"/>
        <v>0</v>
      </c>
    </row>
    <row r="178" spans="1:40" ht="30" hidden="1" customHeight="1" x14ac:dyDescent="0.25">
      <c r="A178" s="11"/>
      <c r="B178" s="11" t="s">
        <v>26</v>
      </c>
      <c r="C178" s="30"/>
      <c r="D178" s="6"/>
      <c r="E178" s="1"/>
      <c r="F178" s="1"/>
      <c r="G178" s="1"/>
      <c r="H178" s="1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4"/>
      <c r="AH178" s="2"/>
      <c r="AI178" s="2">
        <f t="shared" si="18"/>
        <v>0</v>
      </c>
      <c r="AJ178" s="2">
        <f t="shared" si="19"/>
        <v>0</v>
      </c>
      <c r="AK178" s="2">
        <f t="shared" si="20"/>
        <v>0</v>
      </c>
      <c r="AL178" s="2">
        <f t="shared" si="21"/>
        <v>0</v>
      </c>
      <c r="AM178" s="2">
        <f t="shared" si="22"/>
        <v>0</v>
      </c>
      <c r="AN178" s="2">
        <f t="shared" si="23"/>
        <v>0</v>
      </c>
    </row>
    <row r="179" spans="1:40" ht="30" hidden="1" customHeight="1" x14ac:dyDescent="0.25">
      <c r="A179" s="11"/>
      <c r="B179" s="11" t="s">
        <v>26</v>
      </c>
      <c r="C179" s="30"/>
      <c r="D179" s="6"/>
      <c r="E179" s="1"/>
      <c r="F179" s="1"/>
      <c r="G179" s="1"/>
      <c r="H179" s="19"/>
      <c r="I179" s="2"/>
      <c r="J179" s="2"/>
      <c r="K179" s="2"/>
      <c r="L179" s="2"/>
      <c r="M179" s="2"/>
      <c r="N179" s="2">
        <v>2920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>
        <v>2920</v>
      </c>
      <c r="AB179" s="2"/>
      <c r="AC179" s="2"/>
      <c r="AD179" s="2"/>
      <c r="AE179" s="2"/>
      <c r="AF179" s="2"/>
      <c r="AG179" s="4"/>
      <c r="AH179" s="2"/>
      <c r="AI179" s="2">
        <f t="shared" si="18"/>
        <v>0</v>
      </c>
      <c r="AJ179" s="2">
        <f t="shared" si="19"/>
        <v>2920</v>
      </c>
      <c r="AK179" s="2">
        <f t="shared" si="20"/>
        <v>2920</v>
      </c>
      <c r="AL179" s="2">
        <f t="shared" si="21"/>
        <v>-2920</v>
      </c>
      <c r="AM179" s="2">
        <f t="shared" si="22"/>
        <v>0</v>
      </c>
      <c r="AN179" s="2">
        <f t="shared" si="23"/>
        <v>-2920</v>
      </c>
    </row>
    <row r="180" spans="1:40" ht="30" hidden="1" customHeight="1" x14ac:dyDescent="0.25">
      <c r="A180" s="11"/>
      <c r="B180" s="11" t="s">
        <v>26</v>
      </c>
      <c r="C180" s="30"/>
      <c r="D180" s="6"/>
      <c r="E180" s="1"/>
      <c r="F180" s="1"/>
      <c r="G180" s="1"/>
      <c r="H180" s="19"/>
      <c r="I180" s="2"/>
      <c r="J180" s="2"/>
      <c r="K180" s="2"/>
      <c r="L180" s="2"/>
      <c r="M180" s="2"/>
      <c r="N180" s="2">
        <v>3000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>
        <v>3000</v>
      </c>
      <c r="AB180" s="2"/>
      <c r="AC180" s="2"/>
      <c r="AD180" s="2"/>
      <c r="AE180" s="2"/>
      <c r="AF180" s="2"/>
      <c r="AG180" s="4"/>
      <c r="AH180" s="2">
        <v>5</v>
      </c>
      <c r="AI180" s="2">
        <f t="shared" si="18"/>
        <v>5</v>
      </c>
      <c r="AJ180" s="2">
        <f t="shared" si="19"/>
        <v>3000</v>
      </c>
      <c r="AK180" s="2">
        <f t="shared" si="20"/>
        <v>3000</v>
      </c>
      <c r="AL180" s="2">
        <f t="shared" si="21"/>
        <v>-2995</v>
      </c>
      <c r="AM180" s="2">
        <f t="shared" si="22"/>
        <v>0</v>
      </c>
      <c r="AN180" s="2">
        <f t="shared" si="23"/>
        <v>-2995</v>
      </c>
    </row>
    <row r="181" spans="1:40" ht="30" hidden="1" customHeight="1" x14ac:dyDescent="0.25">
      <c r="A181" s="11"/>
      <c r="B181" s="11" t="s">
        <v>26</v>
      </c>
      <c r="C181" s="30"/>
      <c r="D181" s="6"/>
      <c r="E181" s="1"/>
      <c r="F181" s="1"/>
      <c r="G181" s="1"/>
      <c r="H181" s="19"/>
      <c r="I181" s="2"/>
      <c r="J181" s="2"/>
      <c r="K181" s="2"/>
      <c r="L181" s="2"/>
      <c r="M181" s="2"/>
      <c r="N181" s="2">
        <v>4200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>
        <v>4200</v>
      </c>
      <c r="AB181" s="2"/>
      <c r="AC181" s="2"/>
      <c r="AD181" s="2"/>
      <c r="AE181" s="2"/>
      <c r="AF181" s="2"/>
      <c r="AG181" s="4"/>
      <c r="AH181" s="2"/>
      <c r="AI181" s="2">
        <f t="shared" si="18"/>
        <v>0</v>
      </c>
      <c r="AJ181" s="2">
        <f t="shared" si="19"/>
        <v>4200</v>
      </c>
      <c r="AK181" s="2">
        <f t="shared" si="20"/>
        <v>4200</v>
      </c>
      <c r="AL181" s="2">
        <f t="shared" si="21"/>
        <v>-4200</v>
      </c>
      <c r="AM181" s="2">
        <f t="shared" si="22"/>
        <v>0</v>
      </c>
      <c r="AN181" s="2">
        <f t="shared" si="23"/>
        <v>-4200</v>
      </c>
    </row>
    <row r="182" spans="1:40" ht="30" hidden="1" customHeight="1" x14ac:dyDescent="0.25">
      <c r="A182" s="11"/>
      <c r="B182" s="11" t="s">
        <v>26</v>
      </c>
      <c r="C182" s="9"/>
      <c r="D182" s="6"/>
      <c r="E182" s="1"/>
      <c r="F182" s="1"/>
      <c r="G182" s="1"/>
      <c r="H182" s="19"/>
      <c r="I182" s="2"/>
      <c r="J182" s="2"/>
      <c r="K182" s="2"/>
      <c r="L182" s="2"/>
      <c r="M182" s="2"/>
      <c r="N182" s="2">
        <v>3192</v>
      </c>
      <c r="O182" s="2"/>
      <c r="P182" s="2"/>
      <c r="Q182" s="4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4"/>
      <c r="AD182" s="2"/>
      <c r="AE182" s="2"/>
      <c r="AF182" s="2"/>
      <c r="AG182" s="4"/>
      <c r="AH182" s="2"/>
      <c r="AI182" s="2">
        <f t="shared" si="18"/>
        <v>0</v>
      </c>
      <c r="AJ182" s="2">
        <f t="shared" si="19"/>
        <v>3192</v>
      </c>
      <c r="AK182" s="2">
        <f t="shared" si="20"/>
        <v>0</v>
      </c>
      <c r="AL182" s="2">
        <f t="shared" si="21"/>
        <v>0</v>
      </c>
      <c r="AM182" s="2">
        <f t="shared" si="22"/>
        <v>3192</v>
      </c>
      <c r="AN182" s="2">
        <f t="shared" si="23"/>
        <v>-3192</v>
      </c>
    </row>
    <row r="183" spans="1:40" ht="30" hidden="1" customHeight="1" x14ac:dyDescent="0.25">
      <c r="A183" s="11"/>
      <c r="B183" s="11" t="s">
        <v>26</v>
      </c>
      <c r="C183" s="9"/>
      <c r="D183" s="6"/>
      <c r="E183" s="1"/>
      <c r="F183" s="1"/>
      <c r="G183" s="1"/>
      <c r="H183" s="29"/>
      <c r="I183" s="2"/>
      <c r="J183" s="2"/>
      <c r="K183" s="2"/>
      <c r="L183" s="2"/>
      <c r="M183" s="2"/>
      <c r="N183" s="2">
        <v>600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>
        <v>600</v>
      </c>
      <c r="AB183" s="2"/>
      <c r="AC183" s="2"/>
      <c r="AD183" s="2"/>
      <c r="AE183" s="2"/>
      <c r="AF183" s="2"/>
      <c r="AG183" s="4"/>
      <c r="AH183" s="2"/>
      <c r="AI183" s="2">
        <f t="shared" si="18"/>
        <v>0</v>
      </c>
      <c r="AJ183" s="2">
        <f t="shared" si="19"/>
        <v>600</v>
      </c>
      <c r="AK183" s="2">
        <f t="shared" si="20"/>
        <v>600</v>
      </c>
      <c r="AL183" s="2">
        <f t="shared" si="21"/>
        <v>-600</v>
      </c>
      <c r="AM183" s="2">
        <f t="shared" si="22"/>
        <v>0</v>
      </c>
      <c r="AN183" s="2">
        <f t="shared" si="23"/>
        <v>-600</v>
      </c>
    </row>
    <row r="184" spans="1:40" ht="30" hidden="1" customHeight="1" x14ac:dyDescent="0.25">
      <c r="A184" s="11"/>
      <c r="B184" s="11" t="s">
        <v>26</v>
      </c>
      <c r="C184" s="9"/>
      <c r="D184" s="6"/>
      <c r="E184" s="1"/>
      <c r="F184" s="1"/>
      <c r="G184" s="1"/>
      <c r="H184" s="19"/>
      <c r="I184" s="2"/>
      <c r="J184" s="2"/>
      <c r="K184" s="2"/>
      <c r="L184" s="2"/>
      <c r="M184" s="2"/>
      <c r="N184" s="2"/>
      <c r="O184" s="2">
        <v>3025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>
        <v>3025</v>
      </c>
      <c r="AB184" s="2"/>
      <c r="AC184" s="2"/>
      <c r="AD184" s="2"/>
      <c r="AE184" s="2"/>
      <c r="AF184" s="2"/>
      <c r="AG184" s="4"/>
      <c r="AH184" s="2"/>
      <c r="AI184" s="2">
        <f t="shared" si="18"/>
        <v>0</v>
      </c>
      <c r="AJ184" s="2">
        <f t="shared" si="19"/>
        <v>3025</v>
      </c>
      <c r="AK184" s="2">
        <f t="shared" si="20"/>
        <v>3025</v>
      </c>
      <c r="AL184" s="2">
        <f t="shared" si="21"/>
        <v>-3025</v>
      </c>
      <c r="AM184" s="2">
        <f t="shared" si="22"/>
        <v>0</v>
      </c>
      <c r="AN184" s="2">
        <f t="shared" si="23"/>
        <v>-3025</v>
      </c>
    </row>
    <row r="185" spans="1:40" ht="30" hidden="1" customHeight="1" x14ac:dyDescent="0.25">
      <c r="A185" s="11"/>
      <c r="B185" s="11" t="s">
        <v>26</v>
      </c>
      <c r="C185" s="30"/>
      <c r="D185" s="6"/>
      <c r="E185" s="1"/>
      <c r="F185" s="1"/>
      <c r="G185" s="1"/>
      <c r="H185" s="19"/>
      <c r="I185" s="2"/>
      <c r="J185" s="2"/>
      <c r="K185" s="2"/>
      <c r="L185" s="2"/>
      <c r="M185" s="2"/>
      <c r="N185" s="2"/>
      <c r="O185" s="2">
        <v>3000</v>
      </c>
      <c r="P185" s="2"/>
      <c r="Q185" s="4"/>
      <c r="R185" s="2"/>
      <c r="S185" s="2"/>
      <c r="T185" s="2"/>
      <c r="U185" s="2"/>
      <c r="V185" s="2"/>
      <c r="W185" s="2"/>
      <c r="X185" s="2"/>
      <c r="Y185" s="2"/>
      <c r="Z185" s="2"/>
      <c r="AA185" s="2">
        <v>3000</v>
      </c>
      <c r="AB185" s="2"/>
      <c r="AC185" s="4"/>
      <c r="AD185" s="2"/>
      <c r="AE185" s="2"/>
      <c r="AF185" s="2"/>
      <c r="AG185" s="4"/>
      <c r="AH185" s="2"/>
      <c r="AI185" s="2">
        <f t="shared" si="18"/>
        <v>0</v>
      </c>
      <c r="AJ185" s="2">
        <f t="shared" si="19"/>
        <v>3000</v>
      </c>
      <c r="AK185" s="2">
        <f t="shared" si="20"/>
        <v>3000</v>
      </c>
      <c r="AL185" s="2">
        <f t="shared" si="21"/>
        <v>-3000</v>
      </c>
      <c r="AM185" s="2">
        <f t="shared" si="22"/>
        <v>0</v>
      </c>
      <c r="AN185" s="2">
        <f t="shared" si="23"/>
        <v>-3000</v>
      </c>
    </row>
    <row r="186" spans="1:40" ht="30" hidden="1" customHeight="1" x14ac:dyDescent="0.25">
      <c r="A186" s="11"/>
      <c r="B186" s="11" t="s">
        <v>26</v>
      </c>
      <c r="C186" s="30"/>
      <c r="D186" s="6"/>
      <c r="E186" s="1"/>
      <c r="F186" s="1"/>
      <c r="G186" s="1"/>
      <c r="H186" s="19"/>
      <c r="I186" s="2"/>
      <c r="J186" s="2"/>
      <c r="K186" s="2"/>
      <c r="L186" s="2"/>
      <c r="M186" s="2"/>
      <c r="N186" s="2"/>
      <c r="O186" s="2">
        <v>25</v>
      </c>
      <c r="P186" s="4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>
        <v>25</v>
      </c>
      <c r="AB186" s="4"/>
      <c r="AC186" s="2"/>
      <c r="AD186" s="2"/>
      <c r="AE186" s="2"/>
      <c r="AF186" s="2"/>
      <c r="AG186" s="4"/>
      <c r="AH186" s="2"/>
      <c r="AI186" s="2">
        <f t="shared" si="18"/>
        <v>0</v>
      </c>
      <c r="AJ186" s="2">
        <f t="shared" si="19"/>
        <v>25</v>
      </c>
      <c r="AK186" s="2">
        <f t="shared" si="20"/>
        <v>25</v>
      </c>
      <c r="AL186" s="2">
        <f t="shared" si="21"/>
        <v>-25</v>
      </c>
      <c r="AM186" s="2">
        <f t="shared" si="22"/>
        <v>0</v>
      </c>
      <c r="AN186" s="2">
        <f t="shared" si="23"/>
        <v>-25</v>
      </c>
    </row>
    <row r="187" spans="1:40" ht="30" hidden="1" customHeight="1" x14ac:dyDescent="0.25">
      <c r="A187" s="11"/>
      <c r="B187" s="11" t="s">
        <v>26</v>
      </c>
      <c r="C187" s="30"/>
      <c r="D187" s="6"/>
      <c r="E187" s="1"/>
      <c r="F187" s="1"/>
      <c r="G187" s="1"/>
      <c r="H187" s="19"/>
      <c r="I187" s="2"/>
      <c r="J187" s="2"/>
      <c r="K187" s="2"/>
      <c r="L187" s="2"/>
      <c r="M187" s="2"/>
      <c r="N187" s="2"/>
      <c r="O187" s="2">
        <v>900</v>
      </c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>
        <v>900</v>
      </c>
      <c r="AB187" s="2"/>
      <c r="AC187" s="2"/>
      <c r="AD187" s="2"/>
      <c r="AE187" s="2"/>
      <c r="AF187" s="2"/>
      <c r="AG187" s="4"/>
      <c r="AH187" s="2"/>
      <c r="AI187" s="2">
        <f t="shared" si="18"/>
        <v>0</v>
      </c>
      <c r="AJ187" s="2">
        <f t="shared" si="19"/>
        <v>900</v>
      </c>
      <c r="AK187" s="2">
        <f t="shared" si="20"/>
        <v>900</v>
      </c>
      <c r="AL187" s="2">
        <f t="shared" si="21"/>
        <v>-900</v>
      </c>
      <c r="AM187" s="2">
        <f t="shared" si="22"/>
        <v>0</v>
      </c>
      <c r="AN187" s="2">
        <f t="shared" si="23"/>
        <v>-900</v>
      </c>
    </row>
    <row r="188" spans="1:40" ht="30" hidden="1" customHeight="1" x14ac:dyDescent="0.25">
      <c r="A188" s="11"/>
      <c r="B188" s="11" t="s">
        <v>26</v>
      </c>
      <c r="C188" s="30"/>
      <c r="D188" s="6"/>
      <c r="E188" s="1"/>
      <c r="F188" s="1"/>
      <c r="G188" s="1"/>
      <c r="H188" s="19"/>
      <c r="I188" s="2"/>
      <c r="J188" s="2"/>
      <c r="K188" s="2"/>
      <c r="L188" s="2"/>
      <c r="M188" s="2"/>
      <c r="N188" s="2"/>
      <c r="O188" s="2">
        <v>900</v>
      </c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>
        <v>900</v>
      </c>
      <c r="AB188" s="2"/>
      <c r="AC188" s="2"/>
      <c r="AD188" s="2"/>
      <c r="AE188" s="2"/>
      <c r="AF188" s="2"/>
      <c r="AG188" s="4"/>
      <c r="AH188" s="2"/>
      <c r="AI188" s="2">
        <f t="shared" si="18"/>
        <v>0</v>
      </c>
      <c r="AJ188" s="2">
        <f t="shared" si="19"/>
        <v>900</v>
      </c>
      <c r="AK188" s="2">
        <f t="shared" si="20"/>
        <v>900</v>
      </c>
      <c r="AL188" s="2">
        <f t="shared" si="21"/>
        <v>-900</v>
      </c>
      <c r="AM188" s="2">
        <f t="shared" si="22"/>
        <v>0</v>
      </c>
      <c r="AN188" s="2">
        <f t="shared" si="23"/>
        <v>-900</v>
      </c>
    </row>
    <row r="189" spans="1:40" ht="30" hidden="1" customHeight="1" x14ac:dyDescent="0.25">
      <c r="A189" s="11"/>
      <c r="B189" s="11" t="s">
        <v>26</v>
      </c>
      <c r="C189" s="30"/>
      <c r="D189" s="6"/>
      <c r="E189" s="1"/>
      <c r="F189" s="1"/>
      <c r="G189" s="1"/>
      <c r="H189" s="19"/>
      <c r="I189" s="2"/>
      <c r="J189" s="2"/>
      <c r="K189" s="2"/>
      <c r="L189" s="2"/>
      <c r="M189" s="2"/>
      <c r="N189" s="2"/>
      <c r="O189" s="3">
        <v>2000</v>
      </c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3">
        <v>2000</v>
      </c>
      <c r="AB189" s="2"/>
      <c r="AC189" s="2"/>
      <c r="AD189" s="2"/>
      <c r="AE189" s="2"/>
      <c r="AF189" s="2"/>
      <c r="AG189" s="4"/>
      <c r="AH189" s="2"/>
      <c r="AI189" s="2">
        <f t="shared" si="18"/>
        <v>0</v>
      </c>
      <c r="AJ189" s="2">
        <f t="shared" si="19"/>
        <v>2000</v>
      </c>
      <c r="AK189" s="2">
        <f t="shared" si="20"/>
        <v>2000</v>
      </c>
      <c r="AL189" s="2">
        <f t="shared" si="21"/>
        <v>-2000</v>
      </c>
      <c r="AM189" s="2">
        <f t="shared" si="22"/>
        <v>0</v>
      </c>
      <c r="AN189" s="2">
        <f t="shared" si="23"/>
        <v>-2000</v>
      </c>
    </row>
    <row r="190" spans="1:40" ht="30" hidden="1" customHeight="1" x14ac:dyDescent="0.25">
      <c r="A190" s="11"/>
      <c r="B190" s="11" t="s">
        <v>26</v>
      </c>
      <c r="C190" s="30"/>
      <c r="D190" s="6"/>
      <c r="E190" s="1"/>
      <c r="F190" s="1"/>
      <c r="G190" s="1"/>
      <c r="H190" s="19"/>
      <c r="I190" s="2"/>
      <c r="J190" s="2"/>
      <c r="K190" s="2"/>
      <c r="L190" s="2"/>
      <c r="M190" s="2"/>
      <c r="N190" s="2"/>
      <c r="O190" s="2">
        <v>15047.2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>
        <v>15047.2</v>
      </c>
      <c r="AB190" s="2"/>
      <c r="AC190" s="2"/>
      <c r="AD190" s="2"/>
      <c r="AE190" s="2"/>
      <c r="AF190" s="2"/>
      <c r="AG190" s="4"/>
      <c r="AH190" s="2"/>
      <c r="AI190" s="2">
        <f t="shared" si="18"/>
        <v>0</v>
      </c>
      <c r="AJ190" s="2">
        <f t="shared" si="19"/>
        <v>15047.2</v>
      </c>
      <c r="AK190" s="2">
        <f t="shared" si="20"/>
        <v>15047.2</v>
      </c>
      <c r="AL190" s="2">
        <f t="shared" si="21"/>
        <v>-15047.2</v>
      </c>
      <c r="AM190" s="2">
        <f t="shared" si="22"/>
        <v>0</v>
      </c>
      <c r="AN190" s="2">
        <f t="shared" si="23"/>
        <v>-15047.2</v>
      </c>
    </row>
    <row r="191" spans="1:40" ht="30" hidden="1" customHeight="1" x14ac:dyDescent="0.25">
      <c r="A191" s="11"/>
      <c r="B191" s="11" t="s">
        <v>26</v>
      </c>
      <c r="C191" s="30"/>
      <c r="D191" s="6"/>
      <c r="E191" s="21"/>
      <c r="F191" s="1"/>
      <c r="G191" s="1"/>
      <c r="H191" s="19"/>
      <c r="I191" s="2"/>
      <c r="J191" s="2"/>
      <c r="K191" s="2"/>
      <c r="L191" s="2"/>
      <c r="M191" s="2"/>
      <c r="N191" s="2"/>
      <c r="O191" s="2"/>
      <c r="P191" s="2"/>
      <c r="Q191" s="2"/>
      <c r="R191" s="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4"/>
      <c r="AF191" s="2"/>
      <c r="AG191" s="4"/>
      <c r="AH191" s="2"/>
      <c r="AI191" s="2">
        <f t="shared" si="18"/>
        <v>0</v>
      </c>
      <c r="AJ191" s="2">
        <f t="shared" si="19"/>
        <v>0</v>
      </c>
      <c r="AK191" s="2">
        <f t="shared" si="20"/>
        <v>0</v>
      </c>
      <c r="AL191" s="2">
        <f t="shared" si="21"/>
        <v>0</v>
      </c>
      <c r="AM191" s="2">
        <f t="shared" si="22"/>
        <v>0</v>
      </c>
      <c r="AN191" s="2">
        <f t="shared" si="23"/>
        <v>0</v>
      </c>
    </row>
    <row r="192" spans="1:40" ht="30" hidden="1" customHeight="1" x14ac:dyDescent="0.25">
      <c r="A192" s="11"/>
      <c r="B192" s="11" t="s">
        <v>26</v>
      </c>
      <c r="C192" s="6"/>
      <c r="D192" s="6"/>
      <c r="E192" s="1"/>
      <c r="F192" s="1"/>
      <c r="G192" s="1"/>
      <c r="H192" s="1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4"/>
      <c r="AH192" s="2"/>
      <c r="AI192" s="2">
        <f t="shared" si="18"/>
        <v>0</v>
      </c>
      <c r="AJ192" s="2">
        <f t="shared" si="19"/>
        <v>0</v>
      </c>
      <c r="AK192" s="2">
        <f t="shared" si="20"/>
        <v>0</v>
      </c>
      <c r="AL192" s="2">
        <f t="shared" si="21"/>
        <v>0</v>
      </c>
      <c r="AM192" s="2">
        <f t="shared" si="22"/>
        <v>0</v>
      </c>
      <c r="AN192" s="2">
        <f t="shared" si="23"/>
        <v>0</v>
      </c>
    </row>
    <row r="193" spans="1:40" ht="30" hidden="1" customHeight="1" x14ac:dyDescent="0.25">
      <c r="A193" s="11"/>
      <c r="B193" s="11" t="s">
        <v>26</v>
      </c>
      <c r="C193" s="6"/>
      <c r="D193" s="6"/>
      <c r="E193" s="1"/>
      <c r="F193" s="1"/>
      <c r="G193" s="1"/>
      <c r="H193" s="19"/>
      <c r="I193" s="2"/>
      <c r="J193" s="2"/>
      <c r="K193" s="2"/>
      <c r="L193" s="2"/>
      <c r="M193" s="2"/>
      <c r="N193" s="2"/>
      <c r="O193" s="3">
        <v>3131.71</v>
      </c>
      <c r="P193" s="2"/>
      <c r="Q193" s="4"/>
      <c r="R193" s="2"/>
      <c r="S193" s="2"/>
      <c r="T193" s="2"/>
      <c r="U193" s="2"/>
      <c r="V193" s="2"/>
      <c r="W193" s="2"/>
      <c r="X193" s="2"/>
      <c r="Y193" s="2"/>
      <c r="Z193" s="2"/>
      <c r="AA193" s="2">
        <v>3131.71</v>
      </c>
      <c r="AB193" s="2"/>
      <c r="AC193" s="4"/>
      <c r="AD193" s="2"/>
      <c r="AE193" s="2"/>
      <c r="AF193" s="2"/>
      <c r="AG193" s="4"/>
      <c r="AH193" s="2"/>
      <c r="AI193" s="2">
        <f t="shared" si="18"/>
        <v>0</v>
      </c>
      <c r="AJ193" s="2">
        <f t="shared" si="19"/>
        <v>3131.71</v>
      </c>
      <c r="AK193" s="2">
        <f t="shared" si="20"/>
        <v>3131.71</v>
      </c>
      <c r="AL193" s="2">
        <f t="shared" si="21"/>
        <v>-3131.71</v>
      </c>
      <c r="AM193" s="2">
        <f t="shared" si="22"/>
        <v>0</v>
      </c>
      <c r="AN193" s="2">
        <f t="shared" si="23"/>
        <v>-3131.71</v>
      </c>
    </row>
    <row r="194" spans="1:40" ht="30" hidden="1" customHeight="1" x14ac:dyDescent="0.25">
      <c r="A194" s="11"/>
      <c r="B194" s="11" t="s">
        <v>26</v>
      </c>
      <c r="C194" s="6"/>
      <c r="D194" s="6"/>
      <c r="E194" s="1"/>
      <c r="F194" s="1"/>
      <c r="G194" s="1"/>
      <c r="H194" s="1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2"/>
      <c r="AC194" s="4"/>
      <c r="AD194" s="2"/>
      <c r="AE194" s="2"/>
      <c r="AF194" s="2"/>
      <c r="AG194" s="4"/>
      <c r="AH194" s="2"/>
      <c r="AI194" s="2">
        <f t="shared" si="18"/>
        <v>0</v>
      </c>
      <c r="AJ194" s="2">
        <f t="shared" si="19"/>
        <v>0</v>
      </c>
      <c r="AK194" s="2">
        <f t="shared" si="20"/>
        <v>0</v>
      </c>
      <c r="AL194" s="2">
        <f t="shared" si="21"/>
        <v>0</v>
      </c>
      <c r="AM194" s="2">
        <f t="shared" si="22"/>
        <v>0</v>
      </c>
      <c r="AN194" s="2">
        <f t="shared" si="23"/>
        <v>0</v>
      </c>
    </row>
    <row r="195" spans="1:40" ht="30" hidden="1" customHeight="1" x14ac:dyDescent="0.25">
      <c r="A195" s="11"/>
      <c r="B195" s="11" t="s">
        <v>26</v>
      </c>
      <c r="C195" s="6"/>
      <c r="D195" s="6"/>
      <c r="E195" s="1"/>
      <c r="F195" s="1"/>
      <c r="G195" s="1"/>
      <c r="H195" s="19"/>
      <c r="I195" s="2"/>
      <c r="J195" s="2"/>
      <c r="K195" s="2"/>
      <c r="L195" s="2"/>
      <c r="M195" s="2"/>
      <c r="N195" s="2"/>
      <c r="O195" s="2"/>
      <c r="P195" s="2"/>
      <c r="Q195" s="4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4"/>
      <c r="AD195" s="2"/>
      <c r="AE195" s="2"/>
      <c r="AF195" s="2"/>
      <c r="AG195" s="4"/>
      <c r="AH195" s="2"/>
      <c r="AI195" s="2">
        <f t="shared" si="18"/>
        <v>0</v>
      </c>
      <c r="AJ195" s="2">
        <f t="shared" si="19"/>
        <v>0</v>
      </c>
      <c r="AK195" s="2">
        <f t="shared" si="20"/>
        <v>0</v>
      </c>
      <c r="AL195" s="2">
        <f t="shared" si="21"/>
        <v>0</v>
      </c>
      <c r="AM195" s="2">
        <f t="shared" si="22"/>
        <v>0</v>
      </c>
      <c r="AN195" s="2">
        <f t="shared" si="23"/>
        <v>0</v>
      </c>
    </row>
    <row r="196" spans="1:40" ht="30" hidden="1" customHeight="1" x14ac:dyDescent="0.25">
      <c r="A196" s="11"/>
      <c r="B196" s="11" t="s">
        <v>26</v>
      </c>
      <c r="C196" s="6"/>
      <c r="D196" s="6"/>
      <c r="E196" s="1"/>
      <c r="F196" s="1"/>
      <c r="G196" s="1"/>
      <c r="H196" s="1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4"/>
      <c r="AH196" s="2"/>
      <c r="AI196" s="2">
        <f t="shared" si="18"/>
        <v>0</v>
      </c>
      <c r="AJ196" s="2">
        <f t="shared" si="19"/>
        <v>0</v>
      </c>
      <c r="AK196" s="2">
        <f t="shared" si="20"/>
        <v>0</v>
      </c>
      <c r="AL196" s="2">
        <f t="shared" si="21"/>
        <v>0</v>
      </c>
      <c r="AM196" s="2">
        <f t="shared" si="22"/>
        <v>0</v>
      </c>
      <c r="AN196" s="2">
        <f t="shared" si="23"/>
        <v>0</v>
      </c>
    </row>
    <row r="197" spans="1:40" ht="30" hidden="1" customHeight="1" x14ac:dyDescent="0.25">
      <c r="A197" s="11"/>
      <c r="B197" s="11" t="s">
        <v>26</v>
      </c>
      <c r="C197" s="6"/>
      <c r="D197" s="6"/>
      <c r="E197" s="1"/>
      <c r="F197" s="1"/>
      <c r="G197" s="1"/>
      <c r="H197" s="1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4"/>
      <c r="AH197" s="2"/>
      <c r="AI197" s="2">
        <f t="shared" si="18"/>
        <v>0</v>
      </c>
      <c r="AJ197" s="2">
        <f t="shared" si="19"/>
        <v>0</v>
      </c>
      <c r="AK197" s="2">
        <f t="shared" si="20"/>
        <v>0</v>
      </c>
      <c r="AL197" s="2">
        <f t="shared" si="21"/>
        <v>0</v>
      </c>
      <c r="AM197" s="2">
        <f t="shared" si="22"/>
        <v>0</v>
      </c>
      <c r="AN197" s="2">
        <f t="shared" si="23"/>
        <v>0</v>
      </c>
    </row>
    <row r="198" spans="1:40" ht="30" hidden="1" customHeight="1" x14ac:dyDescent="0.25">
      <c r="A198" s="11"/>
      <c r="B198" s="11" t="s">
        <v>26</v>
      </c>
      <c r="C198" s="6"/>
      <c r="D198" s="6"/>
      <c r="E198" s="1"/>
      <c r="F198" s="1"/>
      <c r="G198" s="1"/>
      <c r="H198" s="1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4"/>
      <c r="AH198" s="2"/>
      <c r="AI198" s="2">
        <f t="shared" si="18"/>
        <v>0</v>
      </c>
      <c r="AJ198" s="2">
        <f t="shared" si="19"/>
        <v>0</v>
      </c>
      <c r="AK198" s="2">
        <f t="shared" si="20"/>
        <v>0</v>
      </c>
      <c r="AL198" s="2">
        <f t="shared" si="21"/>
        <v>0</v>
      </c>
      <c r="AM198" s="2">
        <f t="shared" si="22"/>
        <v>0</v>
      </c>
      <c r="AN198" s="2">
        <f t="shared" si="23"/>
        <v>0</v>
      </c>
    </row>
    <row r="199" spans="1:40" ht="30" hidden="1" customHeight="1" x14ac:dyDescent="0.25">
      <c r="A199" s="11"/>
      <c r="B199" s="11" t="s">
        <v>26</v>
      </c>
      <c r="C199" s="6"/>
      <c r="D199" s="6"/>
      <c r="E199" s="1"/>
      <c r="F199" s="1"/>
      <c r="G199" s="1"/>
      <c r="H199" s="19"/>
      <c r="I199" s="2"/>
      <c r="J199" s="2"/>
      <c r="K199" s="2"/>
      <c r="L199" s="2"/>
      <c r="M199" s="2"/>
      <c r="N199" s="2"/>
      <c r="O199" s="2">
        <v>7358.3</v>
      </c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>
        <v>7358.3</v>
      </c>
      <c r="AB199" s="2"/>
      <c r="AC199" s="2"/>
      <c r="AD199" s="2"/>
      <c r="AE199" s="2"/>
      <c r="AF199" s="2"/>
      <c r="AG199" s="4"/>
      <c r="AH199" s="2"/>
      <c r="AI199" s="2">
        <f t="shared" si="18"/>
        <v>0</v>
      </c>
      <c r="AJ199" s="2">
        <f t="shared" si="19"/>
        <v>7358.3</v>
      </c>
      <c r="AK199" s="2">
        <f t="shared" si="20"/>
        <v>7358.3</v>
      </c>
      <c r="AL199" s="2">
        <f t="shared" si="21"/>
        <v>-7358.3</v>
      </c>
      <c r="AM199" s="2">
        <f t="shared" si="22"/>
        <v>0</v>
      </c>
      <c r="AN199" s="2">
        <f t="shared" si="23"/>
        <v>-7358.3</v>
      </c>
    </row>
    <row r="200" spans="1:40" ht="30" hidden="1" customHeight="1" x14ac:dyDescent="0.25">
      <c r="A200" s="11"/>
      <c r="B200" s="11" t="s">
        <v>26</v>
      </c>
      <c r="C200" s="6"/>
      <c r="D200" s="6"/>
      <c r="E200" s="1"/>
      <c r="F200" s="1"/>
      <c r="G200" s="1"/>
      <c r="H200" s="19"/>
      <c r="I200" s="2"/>
      <c r="J200" s="2"/>
      <c r="K200" s="2"/>
      <c r="L200" s="2"/>
      <c r="M200" s="2"/>
      <c r="N200" s="2"/>
      <c r="O200" s="2">
        <v>2724.65</v>
      </c>
      <c r="P200" s="2"/>
      <c r="Q200" s="4"/>
      <c r="R200" s="2"/>
      <c r="S200" s="2"/>
      <c r="T200" s="2"/>
      <c r="U200" s="2"/>
      <c r="V200" s="2"/>
      <c r="W200" s="2"/>
      <c r="X200" s="2"/>
      <c r="Y200" s="2"/>
      <c r="Z200" s="2"/>
      <c r="AA200" s="2">
        <v>2724.65</v>
      </c>
      <c r="AB200" s="2"/>
      <c r="AC200" s="4"/>
      <c r="AD200" s="2"/>
      <c r="AE200" s="2"/>
      <c r="AF200" s="2"/>
      <c r="AG200" s="4"/>
      <c r="AH200" s="2"/>
      <c r="AI200" s="2">
        <f t="shared" ref="AI200:AI263" si="24">H200-AG200+AH200</f>
        <v>0</v>
      </c>
      <c r="AJ200" s="2">
        <f t="shared" ref="AJ200:AJ263" si="25">SUM(I200:T200)</f>
        <v>2724.65</v>
      </c>
      <c r="AK200" s="2">
        <f t="shared" ref="AK200:AK263" si="26">SUM(U200:AF200)</f>
        <v>2724.65</v>
      </c>
      <c r="AL200" s="2">
        <f t="shared" ref="AL200:AL263" si="27">(AJ200-AK200)+(AI200-AJ200)</f>
        <v>-2724.65</v>
      </c>
      <c r="AM200" s="2">
        <f t="shared" ref="AM200:AM263" si="28">AJ200-AK200</f>
        <v>0</v>
      </c>
      <c r="AN200" s="2">
        <f t="shared" ref="AN200:AN263" si="29">AI200-AJ200</f>
        <v>-2724.65</v>
      </c>
    </row>
    <row r="201" spans="1:40" ht="30" hidden="1" customHeight="1" x14ac:dyDescent="0.25">
      <c r="A201" s="11"/>
      <c r="B201" s="11" t="s">
        <v>26</v>
      </c>
      <c r="C201" s="6"/>
      <c r="D201" s="6"/>
      <c r="E201" s="1"/>
      <c r="F201" s="1"/>
      <c r="G201" s="1"/>
      <c r="H201" s="19"/>
      <c r="I201" s="2"/>
      <c r="J201" s="2"/>
      <c r="K201" s="2"/>
      <c r="L201" s="2"/>
      <c r="M201" s="2"/>
      <c r="N201" s="2"/>
      <c r="O201" s="2">
        <v>10682.92</v>
      </c>
      <c r="P201" s="2"/>
      <c r="Q201" s="4"/>
      <c r="R201" s="2"/>
      <c r="S201" s="2"/>
      <c r="T201" s="2"/>
      <c r="U201" s="2"/>
      <c r="V201" s="2"/>
      <c r="W201" s="2"/>
      <c r="X201" s="2"/>
      <c r="Y201" s="2"/>
      <c r="Z201" s="2"/>
      <c r="AA201" s="2">
        <v>10682.92</v>
      </c>
      <c r="AB201" s="2"/>
      <c r="AC201" s="4"/>
      <c r="AD201" s="2"/>
      <c r="AE201" s="2"/>
      <c r="AF201" s="2"/>
      <c r="AG201" s="4"/>
      <c r="AH201" s="2"/>
      <c r="AI201" s="2">
        <f t="shared" si="24"/>
        <v>0</v>
      </c>
      <c r="AJ201" s="2">
        <f t="shared" si="25"/>
        <v>10682.92</v>
      </c>
      <c r="AK201" s="2">
        <f t="shared" si="26"/>
        <v>10682.92</v>
      </c>
      <c r="AL201" s="2">
        <f t="shared" si="27"/>
        <v>-10682.92</v>
      </c>
      <c r="AM201" s="2">
        <f t="shared" si="28"/>
        <v>0</v>
      </c>
      <c r="AN201" s="2">
        <f t="shared" si="29"/>
        <v>-10682.92</v>
      </c>
    </row>
    <row r="202" spans="1:40" ht="30" hidden="1" customHeight="1" x14ac:dyDescent="0.25">
      <c r="A202" s="11"/>
      <c r="B202" s="27"/>
      <c r="C202" s="6"/>
      <c r="D202" s="6"/>
      <c r="E202" s="1"/>
      <c r="F202" s="1"/>
      <c r="G202" s="1"/>
      <c r="H202" s="19"/>
      <c r="I202" s="2"/>
      <c r="J202" s="2"/>
      <c r="K202" s="2"/>
      <c r="L202" s="2"/>
      <c r="M202" s="2"/>
      <c r="N202" s="2"/>
      <c r="O202" s="2">
        <v>1500</v>
      </c>
      <c r="P202" s="2"/>
      <c r="Q202" s="2"/>
      <c r="R202" s="18"/>
      <c r="S202" s="37"/>
      <c r="T202" s="2"/>
      <c r="U202" s="2"/>
      <c r="V202" s="2"/>
      <c r="W202" s="2"/>
      <c r="X202" s="2"/>
      <c r="Y202" s="2"/>
      <c r="Z202" s="2"/>
      <c r="AA202" s="2">
        <v>1500</v>
      </c>
      <c r="AB202" s="2"/>
      <c r="AC202" s="2"/>
      <c r="AD202" s="18"/>
      <c r="AE202" s="37"/>
      <c r="AF202" s="2"/>
      <c r="AG202" s="4"/>
      <c r="AH202" s="2"/>
      <c r="AI202" s="2">
        <f t="shared" si="24"/>
        <v>0</v>
      </c>
      <c r="AJ202" s="2">
        <f t="shared" si="25"/>
        <v>1500</v>
      </c>
      <c r="AK202" s="2">
        <f t="shared" si="26"/>
        <v>1500</v>
      </c>
      <c r="AL202" s="2">
        <f t="shared" si="27"/>
        <v>-1500</v>
      </c>
      <c r="AM202" s="2">
        <f t="shared" si="28"/>
        <v>0</v>
      </c>
      <c r="AN202" s="2">
        <f t="shared" si="29"/>
        <v>-1500</v>
      </c>
    </row>
    <row r="203" spans="1:40" ht="30" hidden="1" customHeight="1" x14ac:dyDescent="0.25">
      <c r="A203" s="11"/>
      <c r="B203" s="27"/>
      <c r="C203" s="6"/>
      <c r="D203" s="6"/>
      <c r="E203" s="1"/>
      <c r="F203" s="1"/>
      <c r="G203" s="1"/>
      <c r="H203" s="19"/>
      <c r="I203" s="2"/>
      <c r="J203" s="2"/>
      <c r="K203" s="2"/>
      <c r="L203" s="2"/>
      <c r="M203" s="2"/>
      <c r="N203" s="2"/>
      <c r="O203" s="2">
        <v>1500</v>
      </c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>
        <v>1500</v>
      </c>
      <c r="AB203" s="2"/>
      <c r="AC203" s="2"/>
      <c r="AD203" s="2"/>
      <c r="AE203" s="2"/>
      <c r="AF203" s="2"/>
      <c r="AG203" s="4"/>
      <c r="AH203" s="2"/>
      <c r="AI203" s="2">
        <f t="shared" si="24"/>
        <v>0</v>
      </c>
      <c r="AJ203" s="2">
        <f t="shared" si="25"/>
        <v>1500</v>
      </c>
      <c r="AK203" s="2">
        <f t="shared" si="26"/>
        <v>1500</v>
      </c>
      <c r="AL203" s="2">
        <f t="shared" si="27"/>
        <v>-1500</v>
      </c>
      <c r="AM203" s="2">
        <f t="shared" si="28"/>
        <v>0</v>
      </c>
      <c r="AN203" s="2">
        <f t="shared" si="29"/>
        <v>-1500</v>
      </c>
    </row>
    <row r="204" spans="1:40" ht="30" hidden="1" customHeight="1" x14ac:dyDescent="0.25">
      <c r="A204" s="11"/>
      <c r="B204" s="27"/>
      <c r="C204" s="6"/>
      <c r="D204" s="6"/>
      <c r="E204" s="1"/>
      <c r="F204" s="1"/>
      <c r="G204" s="1"/>
      <c r="H204" s="1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4"/>
      <c r="AH204" s="2"/>
      <c r="AI204" s="2">
        <f t="shared" si="24"/>
        <v>0</v>
      </c>
      <c r="AJ204" s="2">
        <f t="shared" si="25"/>
        <v>0</v>
      </c>
      <c r="AK204" s="2">
        <f t="shared" si="26"/>
        <v>0</v>
      </c>
      <c r="AL204" s="2">
        <f t="shared" si="27"/>
        <v>0</v>
      </c>
      <c r="AM204" s="2">
        <f t="shared" si="28"/>
        <v>0</v>
      </c>
      <c r="AN204" s="2">
        <f t="shared" si="29"/>
        <v>0</v>
      </c>
    </row>
    <row r="205" spans="1:40" ht="30" hidden="1" customHeight="1" x14ac:dyDescent="0.25">
      <c r="A205" s="11"/>
      <c r="B205" s="27"/>
      <c r="C205" s="6"/>
      <c r="D205" s="6"/>
      <c r="E205" s="1"/>
      <c r="F205" s="1"/>
      <c r="G205" s="1"/>
      <c r="H205" s="19"/>
      <c r="I205" s="2"/>
      <c r="J205" s="2"/>
      <c r="K205" s="2"/>
      <c r="L205" s="2"/>
      <c r="M205" s="2"/>
      <c r="N205" s="2"/>
      <c r="O205" s="2">
        <v>9202.06</v>
      </c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>
        <v>9202.06</v>
      </c>
      <c r="AB205" s="2"/>
      <c r="AC205" s="2"/>
      <c r="AD205" s="2"/>
      <c r="AE205" s="2"/>
      <c r="AF205" s="2"/>
      <c r="AG205" s="4"/>
      <c r="AH205" s="2"/>
      <c r="AI205" s="2">
        <f t="shared" si="24"/>
        <v>0</v>
      </c>
      <c r="AJ205" s="2">
        <f t="shared" si="25"/>
        <v>9202.06</v>
      </c>
      <c r="AK205" s="2">
        <f t="shared" si="26"/>
        <v>9202.06</v>
      </c>
      <c r="AL205" s="2">
        <f t="shared" si="27"/>
        <v>-9202.06</v>
      </c>
      <c r="AM205" s="2">
        <f t="shared" si="28"/>
        <v>0</v>
      </c>
      <c r="AN205" s="2">
        <f t="shared" si="29"/>
        <v>-9202.06</v>
      </c>
    </row>
    <row r="206" spans="1:40" ht="30" hidden="1" customHeight="1" x14ac:dyDescent="0.25">
      <c r="A206" s="11"/>
      <c r="B206" s="27"/>
      <c r="C206" s="6"/>
      <c r="D206" s="6"/>
      <c r="E206" s="1"/>
      <c r="F206" s="1"/>
      <c r="G206" s="1"/>
      <c r="H206" s="19"/>
      <c r="I206" s="2"/>
      <c r="J206" s="2"/>
      <c r="K206" s="2"/>
      <c r="L206" s="2"/>
      <c r="M206" s="2"/>
      <c r="N206" s="2"/>
      <c r="O206" s="2"/>
      <c r="P206" s="2"/>
      <c r="Q206" s="2"/>
      <c r="R206" s="18"/>
      <c r="S206" s="2"/>
      <c r="T206" s="19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9"/>
      <c r="AG206" s="19"/>
      <c r="AH206" s="2"/>
      <c r="AI206" s="2">
        <f t="shared" si="24"/>
        <v>0</v>
      </c>
      <c r="AJ206" s="2">
        <f t="shared" si="25"/>
        <v>0</v>
      </c>
      <c r="AK206" s="2">
        <f t="shared" si="26"/>
        <v>0</v>
      </c>
      <c r="AL206" s="2">
        <f t="shared" si="27"/>
        <v>0</v>
      </c>
      <c r="AM206" s="2">
        <f t="shared" si="28"/>
        <v>0</v>
      </c>
      <c r="AN206" s="2">
        <f t="shared" si="29"/>
        <v>0</v>
      </c>
    </row>
    <row r="207" spans="1:40" ht="30" hidden="1" customHeight="1" x14ac:dyDescent="0.25">
      <c r="A207" s="11"/>
      <c r="B207" s="27"/>
      <c r="C207" s="6"/>
      <c r="D207" s="6"/>
      <c r="E207" s="1"/>
      <c r="F207" s="1"/>
      <c r="G207" s="1"/>
      <c r="H207" s="1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4">
        <v>11000</v>
      </c>
      <c r="AH207" s="2"/>
      <c r="AI207" s="2">
        <f t="shared" si="24"/>
        <v>-11000</v>
      </c>
      <c r="AJ207" s="2">
        <f t="shared" si="25"/>
        <v>0</v>
      </c>
      <c r="AK207" s="2">
        <f t="shared" si="26"/>
        <v>0</v>
      </c>
      <c r="AL207" s="2">
        <f t="shared" si="27"/>
        <v>-11000</v>
      </c>
      <c r="AM207" s="2">
        <f t="shared" si="28"/>
        <v>0</v>
      </c>
      <c r="AN207" s="2">
        <f t="shared" si="29"/>
        <v>-11000</v>
      </c>
    </row>
    <row r="208" spans="1:40" ht="30" hidden="1" customHeight="1" x14ac:dyDescent="0.25">
      <c r="A208" s="11"/>
      <c r="B208" s="27"/>
      <c r="C208" s="6"/>
      <c r="D208" s="6"/>
      <c r="E208" s="1"/>
      <c r="F208" s="1"/>
      <c r="G208" s="1"/>
      <c r="H208" s="1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4">
        <v>11000</v>
      </c>
      <c r="AH208" s="2"/>
      <c r="AI208" s="2">
        <f t="shared" si="24"/>
        <v>-11000</v>
      </c>
      <c r="AJ208" s="2">
        <f t="shared" si="25"/>
        <v>0</v>
      </c>
      <c r="AK208" s="2">
        <f t="shared" si="26"/>
        <v>0</v>
      </c>
      <c r="AL208" s="2">
        <f t="shared" si="27"/>
        <v>-11000</v>
      </c>
      <c r="AM208" s="2">
        <f t="shared" si="28"/>
        <v>0</v>
      </c>
      <c r="AN208" s="2">
        <f t="shared" si="29"/>
        <v>-11000</v>
      </c>
    </row>
    <row r="209" spans="1:40" ht="30" hidden="1" customHeight="1" x14ac:dyDescent="0.25">
      <c r="A209" s="11"/>
      <c r="B209" s="27"/>
      <c r="C209" s="6"/>
      <c r="D209" s="6"/>
      <c r="E209" s="1"/>
      <c r="F209" s="1"/>
      <c r="G209" s="1"/>
      <c r="H209" s="1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19"/>
      <c r="AH209" s="2"/>
      <c r="AI209" s="2">
        <f t="shared" si="24"/>
        <v>0</v>
      </c>
      <c r="AJ209" s="2">
        <f t="shared" si="25"/>
        <v>0</v>
      </c>
      <c r="AK209" s="2">
        <f t="shared" si="26"/>
        <v>0</v>
      </c>
      <c r="AL209" s="2">
        <f t="shared" si="27"/>
        <v>0</v>
      </c>
      <c r="AM209" s="2">
        <f t="shared" si="28"/>
        <v>0</v>
      </c>
      <c r="AN209" s="2">
        <f t="shared" si="29"/>
        <v>0</v>
      </c>
    </row>
    <row r="210" spans="1:40" ht="30" hidden="1" customHeight="1" x14ac:dyDescent="0.25">
      <c r="A210" s="11"/>
      <c r="B210" s="27"/>
      <c r="C210" s="6"/>
      <c r="D210" s="6"/>
      <c r="E210" s="1"/>
      <c r="F210" s="1"/>
      <c r="G210" s="1"/>
      <c r="H210" s="1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8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8"/>
      <c r="AF210" s="2"/>
      <c r="AG210" s="19"/>
      <c r="AH210" s="2"/>
      <c r="AI210" s="2">
        <f t="shared" si="24"/>
        <v>0</v>
      </c>
      <c r="AJ210" s="2">
        <f t="shared" si="25"/>
        <v>0</v>
      </c>
      <c r="AK210" s="2">
        <f t="shared" si="26"/>
        <v>0</v>
      </c>
      <c r="AL210" s="2">
        <f t="shared" si="27"/>
        <v>0</v>
      </c>
      <c r="AM210" s="2">
        <f t="shared" si="28"/>
        <v>0</v>
      </c>
      <c r="AN210" s="2">
        <f t="shared" si="29"/>
        <v>0</v>
      </c>
    </row>
    <row r="211" spans="1:40" ht="30" hidden="1" customHeight="1" x14ac:dyDescent="0.25">
      <c r="A211" s="11"/>
      <c r="B211" s="27"/>
      <c r="C211" s="6"/>
      <c r="D211" s="6"/>
      <c r="E211" s="1"/>
      <c r="F211" s="1"/>
      <c r="G211" s="1"/>
      <c r="H211" s="19"/>
      <c r="I211" s="2"/>
      <c r="J211" s="2"/>
      <c r="K211" s="2"/>
      <c r="L211" s="2"/>
      <c r="M211" s="2"/>
      <c r="N211" s="2"/>
      <c r="O211" s="2">
        <v>4128.3599999999997</v>
      </c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>
        <v>4128.3599999999997</v>
      </c>
      <c r="AB211" s="2"/>
      <c r="AC211" s="2"/>
      <c r="AD211" s="2"/>
      <c r="AE211" s="2"/>
      <c r="AF211" s="2"/>
      <c r="AG211" s="2"/>
      <c r="AH211" s="2"/>
      <c r="AI211" s="2">
        <f t="shared" si="24"/>
        <v>0</v>
      </c>
      <c r="AJ211" s="2">
        <f t="shared" si="25"/>
        <v>4128.3599999999997</v>
      </c>
      <c r="AK211" s="2">
        <f t="shared" si="26"/>
        <v>4128.3599999999997</v>
      </c>
      <c r="AL211" s="2">
        <f t="shared" si="27"/>
        <v>-4128.3599999999997</v>
      </c>
      <c r="AM211" s="2">
        <f t="shared" si="28"/>
        <v>0</v>
      </c>
      <c r="AN211" s="2">
        <f t="shared" si="29"/>
        <v>-4128.3599999999997</v>
      </c>
    </row>
    <row r="212" spans="1:40" ht="30" hidden="1" customHeight="1" x14ac:dyDescent="0.25">
      <c r="A212" s="11"/>
      <c r="B212" s="27"/>
      <c r="C212" s="9"/>
      <c r="D212" s="6"/>
      <c r="E212" s="1"/>
      <c r="F212" s="1"/>
      <c r="G212" s="1"/>
      <c r="H212" s="19"/>
      <c r="I212" s="2"/>
      <c r="J212" s="2"/>
      <c r="K212" s="2"/>
      <c r="L212" s="2"/>
      <c r="M212" s="2"/>
      <c r="N212" s="2"/>
      <c r="O212" s="2"/>
      <c r="P212" s="2">
        <v>8379.7099999999991</v>
      </c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>
        <v>8379.7099999999991</v>
      </c>
      <c r="AC212" s="2"/>
      <c r="AD212" s="2"/>
      <c r="AE212" s="2"/>
      <c r="AF212" s="2"/>
      <c r="AG212" s="19"/>
      <c r="AH212" s="2"/>
      <c r="AI212" s="2">
        <f t="shared" si="24"/>
        <v>0</v>
      </c>
      <c r="AJ212" s="2">
        <f t="shared" si="25"/>
        <v>8379.7099999999991</v>
      </c>
      <c r="AK212" s="2">
        <f t="shared" si="26"/>
        <v>8379.7099999999991</v>
      </c>
      <c r="AL212" s="2">
        <f t="shared" si="27"/>
        <v>-8379.7099999999991</v>
      </c>
      <c r="AM212" s="2">
        <f t="shared" si="28"/>
        <v>0</v>
      </c>
      <c r="AN212" s="2">
        <f t="shared" si="29"/>
        <v>-8379.7099999999991</v>
      </c>
    </row>
    <row r="213" spans="1:40" ht="30" hidden="1" customHeight="1" x14ac:dyDescent="0.25">
      <c r="A213" s="11"/>
      <c r="B213" s="27"/>
      <c r="C213" s="9"/>
      <c r="D213" s="6"/>
      <c r="E213" s="1"/>
      <c r="F213" s="1"/>
      <c r="G213" s="1"/>
      <c r="H213" s="1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4"/>
      <c r="AH213" s="2"/>
      <c r="AI213" s="2">
        <f t="shared" si="24"/>
        <v>0</v>
      </c>
      <c r="AJ213" s="2">
        <f t="shared" si="25"/>
        <v>0</v>
      </c>
      <c r="AK213" s="2">
        <f t="shared" si="26"/>
        <v>0</v>
      </c>
      <c r="AL213" s="2">
        <f t="shared" si="27"/>
        <v>0</v>
      </c>
      <c r="AM213" s="2">
        <f t="shared" si="28"/>
        <v>0</v>
      </c>
      <c r="AN213" s="2">
        <f t="shared" si="29"/>
        <v>0</v>
      </c>
    </row>
    <row r="214" spans="1:40" ht="30" hidden="1" customHeight="1" x14ac:dyDescent="0.25">
      <c r="A214" s="11"/>
      <c r="B214" s="27"/>
      <c r="C214" s="9"/>
      <c r="D214" s="6"/>
      <c r="E214" s="1"/>
      <c r="F214" s="1"/>
      <c r="G214" s="1"/>
      <c r="H214" s="1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19"/>
      <c r="AH214" s="2"/>
      <c r="AI214" s="2">
        <f t="shared" si="24"/>
        <v>0</v>
      </c>
      <c r="AJ214" s="2">
        <f t="shared" si="25"/>
        <v>0</v>
      </c>
      <c r="AK214" s="2">
        <f t="shared" si="26"/>
        <v>0</v>
      </c>
      <c r="AL214" s="2">
        <f t="shared" si="27"/>
        <v>0</v>
      </c>
      <c r="AM214" s="2">
        <f t="shared" si="28"/>
        <v>0</v>
      </c>
      <c r="AN214" s="2">
        <f t="shared" si="29"/>
        <v>0</v>
      </c>
    </row>
    <row r="215" spans="1:40" ht="30" hidden="1" customHeight="1" x14ac:dyDescent="0.25">
      <c r="A215" s="11"/>
      <c r="B215" s="27"/>
      <c r="C215" s="9"/>
      <c r="D215" s="6"/>
      <c r="E215" s="1"/>
      <c r="F215" s="1"/>
      <c r="G215" s="1"/>
      <c r="H215" s="19"/>
      <c r="I215" s="2"/>
      <c r="J215" s="2"/>
      <c r="K215" s="2"/>
      <c r="L215" s="2"/>
      <c r="M215" s="2"/>
      <c r="N215" s="2"/>
      <c r="O215" s="2"/>
      <c r="P215" s="18">
        <v>8000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>
        <v>8000</v>
      </c>
      <c r="AC215" s="2"/>
      <c r="AD215" s="2"/>
      <c r="AE215" s="2"/>
      <c r="AF215" s="2"/>
      <c r="AG215" s="19"/>
      <c r="AH215" s="2"/>
      <c r="AI215" s="2">
        <f t="shared" si="24"/>
        <v>0</v>
      </c>
      <c r="AJ215" s="2">
        <f t="shared" si="25"/>
        <v>8000</v>
      </c>
      <c r="AK215" s="2">
        <f t="shared" si="26"/>
        <v>8000</v>
      </c>
      <c r="AL215" s="2">
        <f t="shared" si="27"/>
        <v>-8000</v>
      </c>
      <c r="AM215" s="2">
        <f t="shared" si="28"/>
        <v>0</v>
      </c>
      <c r="AN215" s="2">
        <f t="shared" si="29"/>
        <v>-8000</v>
      </c>
    </row>
    <row r="216" spans="1:40" ht="30" hidden="1" customHeight="1" x14ac:dyDescent="0.25">
      <c r="A216" s="11"/>
      <c r="B216" s="27"/>
      <c r="C216" s="9"/>
      <c r="D216" s="6"/>
      <c r="E216" s="1"/>
      <c r="F216" s="1"/>
      <c r="G216" s="1"/>
      <c r="H216" s="19"/>
      <c r="I216" s="2"/>
      <c r="J216" s="2"/>
      <c r="K216" s="2"/>
      <c r="L216" s="2"/>
      <c r="M216" s="2"/>
      <c r="N216" s="2"/>
      <c r="O216" s="2"/>
      <c r="P216" s="18">
        <v>985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>
        <v>985</v>
      </c>
      <c r="AC216" s="2"/>
      <c r="AD216" s="2"/>
      <c r="AE216" s="2"/>
      <c r="AF216" s="2"/>
      <c r="AG216" s="19"/>
      <c r="AH216" s="2"/>
      <c r="AI216" s="2">
        <f t="shared" si="24"/>
        <v>0</v>
      </c>
      <c r="AJ216" s="2">
        <f t="shared" si="25"/>
        <v>985</v>
      </c>
      <c r="AK216" s="2">
        <f t="shared" si="26"/>
        <v>985</v>
      </c>
      <c r="AL216" s="2">
        <f t="shared" si="27"/>
        <v>-985</v>
      </c>
      <c r="AM216" s="2">
        <f t="shared" si="28"/>
        <v>0</v>
      </c>
      <c r="AN216" s="2">
        <f t="shared" si="29"/>
        <v>-985</v>
      </c>
    </row>
    <row r="217" spans="1:40" ht="30" hidden="1" customHeight="1" x14ac:dyDescent="0.25">
      <c r="A217" s="11"/>
      <c r="B217" s="27"/>
      <c r="C217" s="9"/>
      <c r="D217" s="6"/>
      <c r="E217" s="1"/>
      <c r="F217" s="1"/>
      <c r="G217" s="1"/>
      <c r="H217" s="19"/>
      <c r="I217" s="2"/>
      <c r="J217" s="2"/>
      <c r="K217" s="2"/>
      <c r="L217" s="2"/>
      <c r="M217" s="2"/>
      <c r="N217" s="2"/>
      <c r="O217" s="2"/>
      <c r="P217" s="18">
        <v>282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>
        <v>282</v>
      </c>
      <c r="AC217" s="2"/>
      <c r="AD217" s="2"/>
      <c r="AE217" s="2"/>
      <c r="AF217" s="2"/>
      <c r="AG217" s="19"/>
      <c r="AH217" s="2"/>
      <c r="AI217" s="2">
        <f t="shared" si="24"/>
        <v>0</v>
      </c>
      <c r="AJ217" s="2">
        <f t="shared" si="25"/>
        <v>282</v>
      </c>
      <c r="AK217" s="2">
        <f t="shared" si="26"/>
        <v>282</v>
      </c>
      <c r="AL217" s="2">
        <f t="shared" si="27"/>
        <v>-282</v>
      </c>
      <c r="AM217" s="2">
        <f t="shared" si="28"/>
        <v>0</v>
      </c>
      <c r="AN217" s="2">
        <f t="shared" si="29"/>
        <v>-282</v>
      </c>
    </row>
    <row r="218" spans="1:40" ht="30" hidden="1" customHeight="1" x14ac:dyDescent="0.25">
      <c r="A218" s="11"/>
      <c r="B218" s="27"/>
      <c r="C218" s="9"/>
      <c r="D218" s="6"/>
      <c r="E218" s="1"/>
      <c r="F218" s="1"/>
      <c r="G218" s="1"/>
      <c r="H218" s="19"/>
      <c r="I218" s="2"/>
      <c r="J218" s="2"/>
      <c r="K218" s="2"/>
      <c r="L218" s="2"/>
      <c r="M218" s="2"/>
      <c r="N218" s="2"/>
      <c r="O218" s="2"/>
      <c r="P218" s="18">
        <v>1240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>
        <v>1240</v>
      </c>
      <c r="AC218" s="2"/>
      <c r="AD218" s="2"/>
      <c r="AE218" s="2"/>
      <c r="AF218" s="2"/>
      <c r="AG218" s="19"/>
      <c r="AH218" s="2"/>
      <c r="AI218" s="2">
        <f t="shared" si="24"/>
        <v>0</v>
      </c>
      <c r="AJ218" s="2">
        <f t="shared" si="25"/>
        <v>1240</v>
      </c>
      <c r="AK218" s="2">
        <f t="shared" si="26"/>
        <v>1240</v>
      </c>
      <c r="AL218" s="2">
        <f t="shared" si="27"/>
        <v>-1240</v>
      </c>
      <c r="AM218" s="2">
        <f t="shared" si="28"/>
        <v>0</v>
      </c>
      <c r="AN218" s="2">
        <f t="shared" si="29"/>
        <v>-1240</v>
      </c>
    </row>
    <row r="219" spans="1:40" ht="30" hidden="1" customHeight="1" x14ac:dyDescent="0.25">
      <c r="A219" s="11"/>
      <c r="B219" s="27"/>
      <c r="C219" s="9"/>
      <c r="D219" s="6"/>
      <c r="E219" s="1"/>
      <c r="F219" s="1"/>
      <c r="G219" s="1"/>
      <c r="H219" s="19"/>
      <c r="I219" s="2"/>
      <c r="J219" s="2"/>
      <c r="K219" s="2"/>
      <c r="L219" s="2"/>
      <c r="M219" s="2"/>
      <c r="N219" s="2"/>
      <c r="O219" s="2"/>
      <c r="P219" s="18">
        <v>75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>
        <v>75</v>
      </c>
      <c r="AC219" s="2"/>
      <c r="AD219" s="2"/>
      <c r="AE219" s="2"/>
      <c r="AF219" s="2"/>
      <c r="AG219" s="19"/>
      <c r="AH219" s="2"/>
      <c r="AI219" s="2">
        <f t="shared" si="24"/>
        <v>0</v>
      </c>
      <c r="AJ219" s="2">
        <f t="shared" si="25"/>
        <v>75</v>
      </c>
      <c r="AK219" s="2">
        <f t="shared" si="26"/>
        <v>75</v>
      </c>
      <c r="AL219" s="2">
        <f t="shared" si="27"/>
        <v>-75</v>
      </c>
      <c r="AM219" s="2">
        <f t="shared" si="28"/>
        <v>0</v>
      </c>
      <c r="AN219" s="2">
        <f t="shared" si="29"/>
        <v>-75</v>
      </c>
    </row>
    <row r="220" spans="1:40" ht="30" hidden="1" customHeight="1" x14ac:dyDescent="0.25">
      <c r="A220" s="11"/>
      <c r="B220" s="27"/>
      <c r="C220" s="9"/>
      <c r="D220" s="6"/>
      <c r="E220" s="1"/>
      <c r="F220" s="1"/>
      <c r="G220" s="1"/>
      <c r="H220" s="19"/>
      <c r="I220" s="2"/>
      <c r="J220" s="2"/>
      <c r="K220" s="2"/>
      <c r="L220" s="2"/>
      <c r="M220" s="2"/>
      <c r="N220" s="2"/>
      <c r="O220" s="2"/>
      <c r="P220" s="18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19"/>
      <c r="AH220" s="2"/>
      <c r="AI220" s="2">
        <f t="shared" si="24"/>
        <v>0</v>
      </c>
      <c r="AJ220" s="2">
        <f t="shared" si="25"/>
        <v>0</v>
      </c>
      <c r="AK220" s="2">
        <f t="shared" si="26"/>
        <v>0</v>
      </c>
      <c r="AL220" s="2">
        <f t="shared" si="27"/>
        <v>0</v>
      </c>
      <c r="AM220" s="2">
        <f t="shared" si="28"/>
        <v>0</v>
      </c>
      <c r="AN220" s="2">
        <f t="shared" si="29"/>
        <v>0</v>
      </c>
    </row>
    <row r="221" spans="1:40" ht="30" hidden="1" customHeight="1" x14ac:dyDescent="0.25">
      <c r="A221" s="11"/>
      <c r="B221" s="27"/>
      <c r="C221" s="9"/>
      <c r="D221" s="6"/>
      <c r="E221" s="1"/>
      <c r="F221" s="1"/>
      <c r="G221" s="1"/>
      <c r="H221" s="19"/>
      <c r="I221" s="2"/>
      <c r="J221" s="2"/>
      <c r="K221" s="2"/>
      <c r="L221" s="2"/>
      <c r="M221" s="2"/>
      <c r="N221" s="2"/>
      <c r="O221" s="2"/>
      <c r="P221" s="18">
        <v>16825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>
        <v>16825</v>
      </c>
      <c r="AC221" s="2"/>
      <c r="AD221" s="2"/>
      <c r="AE221" s="2"/>
      <c r="AF221" s="2"/>
      <c r="AG221" s="19"/>
      <c r="AH221" s="2"/>
      <c r="AI221" s="2">
        <f t="shared" si="24"/>
        <v>0</v>
      </c>
      <c r="AJ221" s="2">
        <f t="shared" si="25"/>
        <v>16825</v>
      </c>
      <c r="AK221" s="2">
        <f t="shared" si="26"/>
        <v>16825</v>
      </c>
      <c r="AL221" s="2">
        <f t="shared" si="27"/>
        <v>-16825</v>
      </c>
      <c r="AM221" s="2">
        <f t="shared" si="28"/>
        <v>0</v>
      </c>
      <c r="AN221" s="2">
        <f t="shared" si="29"/>
        <v>-16825</v>
      </c>
    </row>
    <row r="222" spans="1:40" ht="30" hidden="1" customHeight="1" x14ac:dyDescent="0.25">
      <c r="A222" s="11"/>
      <c r="B222" s="27"/>
      <c r="C222" s="9"/>
      <c r="D222" s="6"/>
      <c r="E222" s="1"/>
      <c r="F222" s="1"/>
      <c r="G222" s="1"/>
      <c r="H222" s="19"/>
      <c r="I222" s="2"/>
      <c r="J222" s="2"/>
      <c r="K222" s="2"/>
      <c r="L222" s="2"/>
      <c r="M222" s="2"/>
      <c r="N222" s="2"/>
      <c r="O222" s="2"/>
      <c r="P222" s="18">
        <v>5000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>
        <v>5000</v>
      </c>
      <c r="AC222" s="2"/>
      <c r="AD222" s="2"/>
      <c r="AE222" s="2"/>
      <c r="AF222" s="2"/>
      <c r="AG222" s="19"/>
      <c r="AH222" s="2"/>
      <c r="AI222" s="2">
        <f t="shared" si="24"/>
        <v>0</v>
      </c>
      <c r="AJ222" s="2">
        <f t="shared" si="25"/>
        <v>5000</v>
      </c>
      <c r="AK222" s="2">
        <f t="shared" si="26"/>
        <v>5000</v>
      </c>
      <c r="AL222" s="2">
        <f t="shared" si="27"/>
        <v>-5000</v>
      </c>
      <c r="AM222" s="2">
        <f t="shared" si="28"/>
        <v>0</v>
      </c>
      <c r="AN222" s="2">
        <f t="shared" si="29"/>
        <v>-5000</v>
      </c>
    </row>
    <row r="223" spans="1:40" ht="30" hidden="1" customHeight="1" x14ac:dyDescent="0.25">
      <c r="A223" s="11"/>
      <c r="B223" s="27"/>
      <c r="C223" s="9"/>
      <c r="D223" s="6"/>
      <c r="E223" s="1"/>
      <c r="F223" s="1"/>
      <c r="G223" s="1"/>
      <c r="H223" s="19"/>
      <c r="I223" s="2"/>
      <c r="J223" s="2"/>
      <c r="K223" s="2"/>
      <c r="L223" s="2"/>
      <c r="M223" s="2"/>
      <c r="N223" s="2"/>
      <c r="O223" s="2"/>
      <c r="P223" s="18">
        <v>900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>
        <v>900</v>
      </c>
      <c r="AC223" s="2"/>
      <c r="AD223" s="2"/>
      <c r="AE223" s="2"/>
      <c r="AF223" s="2"/>
      <c r="AG223" s="19"/>
      <c r="AH223" s="2"/>
      <c r="AI223" s="2">
        <f t="shared" si="24"/>
        <v>0</v>
      </c>
      <c r="AJ223" s="2">
        <f t="shared" si="25"/>
        <v>900</v>
      </c>
      <c r="AK223" s="2">
        <f t="shared" si="26"/>
        <v>900</v>
      </c>
      <c r="AL223" s="2">
        <f t="shared" si="27"/>
        <v>-900</v>
      </c>
      <c r="AM223" s="2">
        <f t="shared" si="28"/>
        <v>0</v>
      </c>
      <c r="AN223" s="2">
        <f t="shared" si="29"/>
        <v>-900</v>
      </c>
    </row>
    <row r="224" spans="1:40" ht="30" hidden="1" customHeight="1" x14ac:dyDescent="0.25">
      <c r="A224" s="11"/>
      <c r="B224" s="27"/>
      <c r="C224" s="9"/>
      <c r="D224" s="6"/>
      <c r="E224" s="1"/>
      <c r="F224" s="1"/>
      <c r="G224" s="1"/>
      <c r="H224" s="19"/>
      <c r="I224" s="2"/>
      <c r="J224" s="2"/>
      <c r="K224" s="2"/>
      <c r="L224" s="2"/>
      <c r="M224" s="2"/>
      <c r="N224" s="2"/>
      <c r="O224" s="2"/>
      <c r="P224" s="15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19"/>
      <c r="AH224" s="2"/>
      <c r="AI224" s="2">
        <f t="shared" si="24"/>
        <v>0</v>
      </c>
      <c r="AJ224" s="2">
        <f t="shared" si="25"/>
        <v>0</v>
      </c>
      <c r="AK224" s="2">
        <f t="shared" si="26"/>
        <v>0</v>
      </c>
      <c r="AL224" s="2">
        <f t="shared" si="27"/>
        <v>0</v>
      </c>
      <c r="AM224" s="2">
        <f t="shared" si="28"/>
        <v>0</v>
      </c>
      <c r="AN224" s="2">
        <f t="shared" si="29"/>
        <v>0</v>
      </c>
    </row>
    <row r="225" spans="1:40" ht="30" hidden="1" customHeight="1" x14ac:dyDescent="0.25">
      <c r="A225" s="11"/>
      <c r="B225" s="27"/>
      <c r="C225" s="9"/>
      <c r="D225" s="6"/>
      <c r="E225" s="1"/>
      <c r="F225" s="1"/>
      <c r="G225" s="1"/>
      <c r="H225" s="19"/>
      <c r="I225" s="2"/>
      <c r="J225" s="2"/>
      <c r="K225" s="2"/>
      <c r="L225" s="2"/>
      <c r="M225" s="2"/>
      <c r="N225" s="2"/>
      <c r="O225" s="2"/>
      <c r="P225" s="3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19"/>
      <c r="AH225" s="2"/>
      <c r="AI225" s="2">
        <f t="shared" si="24"/>
        <v>0</v>
      </c>
      <c r="AJ225" s="2">
        <f t="shared" si="25"/>
        <v>0</v>
      </c>
      <c r="AK225" s="2">
        <f t="shared" si="26"/>
        <v>0</v>
      </c>
      <c r="AL225" s="2">
        <f t="shared" si="27"/>
        <v>0</v>
      </c>
      <c r="AM225" s="2">
        <f t="shared" si="28"/>
        <v>0</v>
      </c>
      <c r="AN225" s="2">
        <f t="shared" si="29"/>
        <v>0</v>
      </c>
    </row>
    <row r="226" spans="1:40" ht="30" hidden="1" customHeight="1" x14ac:dyDescent="0.25">
      <c r="A226" s="11"/>
      <c r="B226" s="27"/>
      <c r="C226" s="9"/>
      <c r="D226" s="6"/>
      <c r="E226" s="1"/>
      <c r="F226" s="1"/>
      <c r="G226" s="1"/>
      <c r="H226" s="19"/>
      <c r="I226" s="16"/>
      <c r="J226" s="16"/>
      <c r="K226" s="16"/>
      <c r="L226" s="16"/>
      <c r="M226" s="16"/>
      <c r="N226" s="16"/>
      <c r="O226" s="16"/>
      <c r="P226" s="18">
        <v>5000</v>
      </c>
      <c r="Q226" s="16"/>
      <c r="R226" s="16"/>
      <c r="S226" s="16"/>
      <c r="T226" s="4"/>
      <c r="U226" s="16"/>
      <c r="V226" s="16"/>
      <c r="W226" s="16"/>
      <c r="X226" s="16"/>
      <c r="Y226" s="16"/>
      <c r="Z226" s="16"/>
      <c r="AA226" s="16"/>
      <c r="AB226" s="4">
        <v>5000</v>
      </c>
      <c r="AC226" s="16"/>
      <c r="AD226" s="16"/>
      <c r="AE226" s="16"/>
      <c r="AF226" s="4"/>
      <c r="AG226" s="16"/>
      <c r="AH226" s="16"/>
      <c r="AI226" s="2">
        <f t="shared" si="24"/>
        <v>0</v>
      </c>
      <c r="AJ226" s="2">
        <f t="shared" si="25"/>
        <v>5000</v>
      </c>
      <c r="AK226" s="2">
        <f t="shared" si="26"/>
        <v>5000</v>
      </c>
      <c r="AL226" s="2">
        <f t="shared" si="27"/>
        <v>-5000</v>
      </c>
      <c r="AM226" s="2">
        <f t="shared" si="28"/>
        <v>0</v>
      </c>
      <c r="AN226" s="2">
        <f t="shared" si="29"/>
        <v>-5000</v>
      </c>
    </row>
    <row r="227" spans="1:40" ht="30" hidden="1" customHeight="1" x14ac:dyDescent="0.25">
      <c r="A227" s="11"/>
      <c r="B227" s="27"/>
      <c r="C227" s="9"/>
      <c r="D227" s="6"/>
      <c r="E227" s="1"/>
      <c r="F227" s="1"/>
      <c r="G227" s="1"/>
      <c r="H227" s="19"/>
      <c r="I227" s="16"/>
      <c r="J227" s="16"/>
      <c r="K227" s="16"/>
      <c r="L227" s="16"/>
      <c r="M227" s="16"/>
      <c r="N227" s="16"/>
      <c r="O227" s="16"/>
      <c r="P227" s="36"/>
      <c r="Q227" s="16"/>
      <c r="R227" s="16"/>
      <c r="S227" s="16"/>
      <c r="T227" s="4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4"/>
      <c r="AG227" s="16"/>
      <c r="AH227" s="16"/>
      <c r="AI227" s="2">
        <f t="shared" si="24"/>
        <v>0</v>
      </c>
      <c r="AJ227" s="2">
        <f t="shared" si="25"/>
        <v>0</v>
      </c>
      <c r="AK227" s="2">
        <f t="shared" si="26"/>
        <v>0</v>
      </c>
      <c r="AL227" s="2">
        <f t="shared" si="27"/>
        <v>0</v>
      </c>
      <c r="AM227" s="2">
        <f t="shared" si="28"/>
        <v>0</v>
      </c>
      <c r="AN227" s="2">
        <f t="shared" si="29"/>
        <v>0</v>
      </c>
    </row>
    <row r="228" spans="1:40" ht="30" hidden="1" customHeight="1" x14ac:dyDescent="0.25">
      <c r="A228" s="11"/>
      <c r="B228" s="27"/>
      <c r="C228" s="9"/>
      <c r="D228" s="6"/>
      <c r="E228" s="1"/>
      <c r="F228" s="1"/>
      <c r="G228" s="1"/>
      <c r="H228" s="19"/>
      <c r="I228" s="16"/>
      <c r="J228" s="16"/>
      <c r="K228" s="16"/>
      <c r="L228" s="16"/>
      <c r="M228" s="16"/>
      <c r="N228" s="16"/>
      <c r="O228" s="16"/>
      <c r="P228" s="36"/>
      <c r="Q228" s="16"/>
      <c r="R228" s="16"/>
      <c r="S228" s="16"/>
      <c r="T228" s="4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4"/>
      <c r="AG228" s="16"/>
      <c r="AH228" s="16"/>
      <c r="AI228" s="2">
        <f t="shared" si="24"/>
        <v>0</v>
      </c>
      <c r="AJ228" s="2">
        <f t="shared" si="25"/>
        <v>0</v>
      </c>
      <c r="AK228" s="2">
        <f t="shared" si="26"/>
        <v>0</v>
      </c>
      <c r="AL228" s="2">
        <f t="shared" si="27"/>
        <v>0</v>
      </c>
      <c r="AM228" s="2">
        <f t="shared" si="28"/>
        <v>0</v>
      </c>
      <c r="AN228" s="2">
        <f t="shared" si="29"/>
        <v>0</v>
      </c>
    </row>
    <row r="229" spans="1:40" ht="30" hidden="1" customHeight="1" x14ac:dyDescent="0.25">
      <c r="A229" s="11"/>
      <c r="B229" s="27"/>
      <c r="C229" s="9"/>
      <c r="D229" s="6"/>
      <c r="E229" s="1"/>
      <c r="F229" s="1"/>
      <c r="G229" s="1"/>
      <c r="H229" s="19"/>
      <c r="I229" s="16"/>
      <c r="J229" s="16"/>
      <c r="K229" s="16"/>
      <c r="L229" s="16"/>
      <c r="M229" s="16"/>
      <c r="N229" s="16"/>
      <c r="O229" s="16"/>
      <c r="P229" s="3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2">
        <f t="shared" si="24"/>
        <v>0</v>
      </c>
      <c r="AJ229" s="2">
        <f t="shared" si="25"/>
        <v>0</v>
      </c>
      <c r="AK229" s="2">
        <f t="shared" si="26"/>
        <v>0</v>
      </c>
      <c r="AL229" s="2">
        <f t="shared" si="27"/>
        <v>0</v>
      </c>
      <c r="AM229" s="2">
        <f t="shared" si="28"/>
        <v>0</v>
      </c>
      <c r="AN229" s="2">
        <f t="shared" si="29"/>
        <v>0</v>
      </c>
    </row>
    <row r="230" spans="1:40" ht="30" hidden="1" customHeight="1" x14ac:dyDescent="0.25">
      <c r="A230" s="11"/>
      <c r="B230" s="27"/>
      <c r="C230" s="9"/>
      <c r="D230" s="6"/>
      <c r="E230" s="1"/>
      <c r="F230" s="1"/>
      <c r="G230" s="1"/>
      <c r="H230" s="19"/>
      <c r="I230" s="16"/>
      <c r="J230" s="16"/>
      <c r="K230" s="16"/>
      <c r="L230" s="16"/>
      <c r="M230" s="16"/>
      <c r="N230" s="16"/>
      <c r="O230" s="16"/>
      <c r="P230" s="36"/>
      <c r="Q230" s="16"/>
      <c r="R230" s="16"/>
      <c r="S230" s="4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4"/>
      <c r="AF230" s="16"/>
      <c r="AG230" s="16"/>
      <c r="AH230" s="16"/>
      <c r="AI230" s="2">
        <f t="shared" si="24"/>
        <v>0</v>
      </c>
      <c r="AJ230" s="2">
        <f t="shared" si="25"/>
        <v>0</v>
      </c>
      <c r="AK230" s="2">
        <f t="shared" si="26"/>
        <v>0</v>
      </c>
      <c r="AL230" s="2">
        <f t="shared" si="27"/>
        <v>0</v>
      </c>
      <c r="AM230" s="2">
        <f t="shared" si="28"/>
        <v>0</v>
      </c>
      <c r="AN230" s="2">
        <f t="shared" si="29"/>
        <v>0</v>
      </c>
    </row>
    <row r="231" spans="1:40" ht="30" hidden="1" customHeight="1" x14ac:dyDescent="0.25">
      <c r="A231" s="11"/>
      <c r="B231" s="27"/>
      <c r="C231" s="9"/>
      <c r="D231" s="6"/>
      <c r="E231" s="1"/>
      <c r="F231" s="1"/>
      <c r="G231" s="1"/>
      <c r="H231" s="19"/>
      <c r="I231" s="16"/>
      <c r="J231" s="16"/>
      <c r="K231" s="16"/>
      <c r="L231" s="16"/>
      <c r="M231" s="16"/>
      <c r="N231" s="16"/>
      <c r="O231" s="16"/>
      <c r="P231" s="3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2">
        <f t="shared" si="24"/>
        <v>0</v>
      </c>
      <c r="AJ231" s="2">
        <f t="shared" si="25"/>
        <v>0</v>
      </c>
      <c r="AK231" s="2">
        <f t="shared" si="26"/>
        <v>0</v>
      </c>
      <c r="AL231" s="2">
        <f t="shared" si="27"/>
        <v>0</v>
      </c>
      <c r="AM231" s="2">
        <f t="shared" si="28"/>
        <v>0</v>
      </c>
      <c r="AN231" s="2">
        <f t="shared" si="29"/>
        <v>0</v>
      </c>
    </row>
    <row r="232" spans="1:40" ht="30" hidden="1" customHeight="1" x14ac:dyDescent="0.25">
      <c r="A232" s="11"/>
      <c r="B232" s="27"/>
      <c r="C232" s="9"/>
      <c r="D232" s="6"/>
      <c r="E232" s="1"/>
      <c r="F232" s="1"/>
      <c r="G232" s="1"/>
      <c r="H232" s="19"/>
      <c r="I232" s="16"/>
      <c r="J232" s="16"/>
      <c r="K232" s="16"/>
      <c r="L232" s="16"/>
      <c r="M232" s="16"/>
      <c r="N232" s="16"/>
      <c r="O232" s="16"/>
      <c r="P232" s="3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2">
        <f t="shared" si="24"/>
        <v>0</v>
      </c>
      <c r="AJ232" s="2">
        <f t="shared" si="25"/>
        <v>0</v>
      </c>
      <c r="AK232" s="2">
        <f t="shared" si="26"/>
        <v>0</v>
      </c>
      <c r="AL232" s="2">
        <f t="shared" si="27"/>
        <v>0</v>
      </c>
      <c r="AM232" s="2">
        <f t="shared" si="28"/>
        <v>0</v>
      </c>
      <c r="AN232" s="2">
        <f t="shared" si="29"/>
        <v>0</v>
      </c>
    </row>
    <row r="233" spans="1:40" ht="30" hidden="1" customHeight="1" x14ac:dyDescent="0.25">
      <c r="A233" s="11"/>
      <c r="B233" s="27"/>
      <c r="C233" s="9"/>
      <c r="D233" s="6"/>
      <c r="E233" s="1"/>
      <c r="F233" s="1"/>
      <c r="G233" s="1"/>
      <c r="H233" s="19"/>
      <c r="I233" s="16"/>
      <c r="J233" s="16"/>
      <c r="K233" s="16"/>
      <c r="L233" s="16"/>
      <c r="M233" s="16"/>
      <c r="N233" s="16"/>
      <c r="O233" s="16"/>
      <c r="P233" s="3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2">
        <f t="shared" si="24"/>
        <v>0</v>
      </c>
      <c r="AJ233" s="2">
        <f t="shared" si="25"/>
        <v>0</v>
      </c>
      <c r="AK233" s="2">
        <f t="shared" si="26"/>
        <v>0</v>
      </c>
      <c r="AL233" s="2">
        <f t="shared" si="27"/>
        <v>0</v>
      </c>
      <c r="AM233" s="2">
        <f t="shared" si="28"/>
        <v>0</v>
      </c>
      <c r="AN233" s="2">
        <f t="shared" si="29"/>
        <v>0</v>
      </c>
    </row>
    <row r="234" spans="1:40" ht="30" hidden="1" customHeight="1" x14ac:dyDescent="0.25">
      <c r="A234" s="11"/>
      <c r="B234" s="27"/>
      <c r="C234" s="9"/>
      <c r="D234" s="6"/>
      <c r="E234" s="1"/>
      <c r="F234" s="1"/>
      <c r="G234" s="1"/>
      <c r="H234" s="19"/>
      <c r="I234" s="16"/>
      <c r="J234" s="16"/>
      <c r="K234" s="16"/>
      <c r="L234" s="16"/>
      <c r="M234" s="16"/>
      <c r="N234" s="16"/>
      <c r="O234" s="16"/>
      <c r="P234" s="3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2">
        <f t="shared" si="24"/>
        <v>0</v>
      </c>
      <c r="AJ234" s="2">
        <f t="shared" si="25"/>
        <v>0</v>
      </c>
      <c r="AK234" s="2">
        <f t="shared" si="26"/>
        <v>0</v>
      </c>
      <c r="AL234" s="2">
        <f t="shared" si="27"/>
        <v>0</v>
      </c>
      <c r="AM234" s="2">
        <f t="shared" si="28"/>
        <v>0</v>
      </c>
      <c r="AN234" s="2">
        <f t="shared" si="29"/>
        <v>0</v>
      </c>
    </row>
    <row r="235" spans="1:40" ht="30" hidden="1" customHeight="1" x14ac:dyDescent="0.25">
      <c r="A235" s="11"/>
      <c r="B235" s="27"/>
      <c r="C235" s="9"/>
      <c r="D235" s="6"/>
      <c r="E235" s="1"/>
      <c r="F235" s="1"/>
      <c r="G235" s="1"/>
      <c r="H235" s="19"/>
      <c r="I235" s="16"/>
      <c r="J235" s="16"/>
      <c r="K235" s="16"/>
      <c r="L235" s="16"/>
      <c r="M235" s="16"/>
      <c r="N235" s="16"/>
      <c r="O235" s="16"/>
      <c r="P235" s="15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2">
        <f t="shared" si="24"/>
        <v>0</v>
      </c>
      <c r="AJ235" s="2">
        <f t="shared" si="25"/>
        <v>0</v>
      </c>
      <c r="AK235" s="2">
        <f t="shared" si="26"/>
        <v>0</v>
      </c>
      <c r="AL235" s="2">
        <f t="shared" si="27"/>
        <v>0</v>
      </c>
      <c r="AM235" s="2">
        <f t="shared" si="28"/>
        <v>0</v>
      </c>
      <c r="AN235" s="2">
        <f t="shared" si="29"/>
        <v>0</v>
      </c>
    </row>
    <row r="236" spans="1:40" ht="30" hidden="1" customHeight="1" x14ac:dyDescent="0.25">
      <c r="A236" s="11"/>
      <c r="B236" s="27"/>
      <c r="C236" s="9"/>
      <c r="D236" s="6"/>
      <c r="E236" s="1"/>
      <c r="F236" s="1"/>
      <c r="G236" s="1"/>
      <c r="H236" s="19"/>
      <c r="I236" s="16"/>
      <c r="J236" s="16"/>
      <c r="K236" s="16"/>
      <c r="L236" s="16"/>
      <c r="M236" s="16"/>
      <c r="N236" s="16"/>
      <c r="O236" s="16"/>
      <c r="P236" s="3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2">
        <f t="shared" si="24"/>
        <v>0</v>
      </c>
      <c r="AJ236" s="2">
        <f t="shared" si="25"/>
        <v>0</v>
      </c>
      <c r="AK236" s="2">
        <f t="shared" si="26"/>
        <v>0</v>
      </c>
      <c r="AL236" s="2">
        <f t="shared" si="27"/>
        <v>0</v>
      </c>
      <c r="AM236" s="2">
        <f t="shared" si="28"/>
        <v>0</v>
      </c>
      <c r="AN236" s="2">
        <f t="shared" si="29"/>
        <v>0</v>
      </c>
    </row>
    <row r="237" spans="1:40" ht="30" hidden="1" customHeight="1" x14ac:dyDescent="0.25">
      <c r="A237" s="11"/>
      <c r="B237" s="27"/>
      <c r="C237" s="9"/>
      <c r="D237" s="6"/>
      <c r="E237" s="1"/>
      <c r="F237" s="1"/>
      <c r="G237" s="1"/>
      <c r="H237" s="19"/>
      <c r="I237" s="16"/>
      <c r="J237" s="16"/>
      <c r="K237" s="16"/>
      <c r="L237" s="16"/>
      <c r="M237" s="16"/>
      <c r="N237" s="16"/>
      <c r="O237" s="16"/>
      <c r="P237" s="3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2">
        <f t="shared" si="24"/>
        <v>0</v>
      </c>
      <c r="AJ237" s="2">
        <f t="shared" si="25"/>
        <v>0</v>
      </c>
      <c r="AK237" s="2">
        <f t="shared" si="26"/>
        <v>0</v>
      </c>
      <c r="AL237" s="2">
        <f t="shared" si="27"/>
        <v>0</v>
      </c>
      <c r="AM237" s="2">
        <f t="shared" si="28"/>
        <v>0</v>
      </c>
      <c r="AN237" s="2">
        <f t="shared" si="29"/>
        <v>0</v>
      </c>
    </row>
    <row r="238" spans="1:40" ht="30" hidden="1" customHeight="1" x14ac:dyDescent="0.25">
      <c r="A238" s="11"/>
      <c r="B238" s="27"/>
      <c r="C238" s="9"/>
      <c r="D238" s="6"/>
      <c r="E238" s="1"/>
      <c r="F238" s="1"/>
      <c r="G238" s="1"/>
      <c r="H238" s="19"/>
      <c r="I238" s="16"/>
      <c r="J238" s="16"/>
      <c r="K238" s="16"/>
      <c r="L238" s="16"/>
      <c r="M238" s="16"/>
      <c r="N238" s="16"/>
      <c r="O238" s="16"/>
      <c r="P238" s="3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2">
        <f t="shared" si="24"/>
        <v>0</v>
      </c>
      <c r="AJ238" s="2">
        <f t="shared" si="25"/>
        <v>0</v>
      </c>
      <c r="AK238" s="2">
        <f t="shared" si="26"/>
        <v>0</v>
      </c>
      <c r="AL238" s="2">
        <f t="shared" si="27"/>
        <v>0</v>
      </c>
      <c r="AM238" s="2">
        <f t="shared" si="28"/>
        <v>0</v>
      </c>
      <c r="AN238" s="2">
        <f t="shared" si="29"/>
        <v>0</v>
      </c>
    </row>
    <row r="239" spans="1:40" ht="30" hidden="1" customHeight="1" x14ac:dyDescent="0.25">
      <c r="A239" s="11"/>
      <c r="B239" s="27"/>
      <c r="C239" s="9"/>
      <c r="D239" s="6"/>
      <c r="E239" s="1"/>
      <c r="F239" s="1"/>
      <c r="G239" s="1"/>
      <c r="H239" s="19"/>
      <c r="I239" s="16"/>
      <c r="J239" s="16"/>
      <c r="K239" s="16"/>
      <c r="L239" s="16"/>
      <c r="M239" s="16"/>
      <c r="N239" s="16"/>
      <c r="O239" s="16"/>
      <c r="P239" s="36"/>
      <c r="Q239" s="16"/>
      <c r="R239" s="16"/>
      <c r="S239" s="16"/>
      <c r="T239" s="16"/>
      <c r="U239" s="16"/>
      <c r="V239" s="16"/>
      <c r="W239" s="39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2">
        <f t="shared" si="24"/>
        <v>0</v>
      </c>
      <c r="AJ239" s="2">
        <f t="shared" si="25"/>
        <v>0</v>
      </c>
      <c r="AK239" s="2">
        <f t="shared" si="26"/>
        <v>0</v>
      </c>
      <c r="AL239" s="2">
        <f t="shared" si="27"/>
        <v>0</v>
      </c>
      <c r="AM239" s="2">
        <f t="shared" si="28"/>
        <v>0</v>
      </c>
      <c r="AN239" s="2">
        <f t="shared" si="29"/>
        <v>0</v>
      </c>
    </row>
    <row r="240" spans="1:40" ht="30" hidden="1" customHeight="1" x14ac:dyDescent="0.25">
      <c r="A240" s="11"/>
      <c r="B240" s="27"/>
      <c r="C240" s="9"/>
      <c r="D240" s="6"/>
      <c r="E240" s="1"/>
      <c r="F240" s="1"/>
      <c r="G240" s="1"/>
      <c r="H240" s="19"/>
      <c r="I240" s="16"/>
      <c r="J240" s="16"/>
      <c r="K240" s="16"/>
      <c r="L240" s="16"/>
      <c r="M240" s="16"/>
      <c r="N240" s="16"/>
      <c r="O240" s="16"/>
      <c r="P240" s="19"/>
      <c r="Q240" s="16"/>
      <c r="R240" s="16"/>
      <c r="S240" s="16"/>
      <c r="T240" s="16"/>
      <c r="U240" s="16"/>
      <c r="V240" s="16"/>
      <c r="W240" s="39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2">
        <f t="shared" si="24"/>
        <v>0</v>
      </c>
      <c r="AJ240" s="2">
        <f t="shared" si="25"/>
        <v>0</v>
      </c>
      <c r="AK240" s="2">
        <f t="shared" si="26"/>
        <v>0</v>
      </c>
      <c r="AL240" s="2">
        <f t="shared" si="27"/>
        <v>0</v>
      </c>
      <c r="AM240" s="2">
        <f t="shared" si="28"/>
        <v>0</v>
      </c>
      <c r="AN240" s="2">
        <f t="shared" si="29"/>
        <v>0</v>
      </c>
    </row>
    <row r="241" spans="1:40" ht="30" hidden="1" customHeight="1" x14ac:dyDescent="0.25">
      <c r="A241" s="11"/>
      <c r="B241" s="27"/>
      <c r="C241" s="9"/>
      <c r="D241" s="6"/>
      <c r="E241" s="1"/>
      <c r="F241" s="1"/>
      <c r="G241" s="1"/>
      <c r="H241" s="19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39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2">
        <f t="shared" si="24"/>
        <v>0</v>
      </c>
      <c r="AJ241" s="2">
        <f t="shared" si="25"/>
        <v>0</v>
      </c>
      <c r="AK241" s="2">
        <f t="shared" si="26"/>
        <v>0</v>
      </c>
      <c r="AL241" s="2">
        <f t="shared" si="27"/>
        <v>0</v>
      </c>
      <c r="AM241" s="2">
        <f t="shared" si="28"/>
        <v>0</v>
      </c>
      <c r="AN241" s="2">
        <f t="shared" si="29"/>
        <v>0</v>
      </c>
    </row>
    <row r="242" spans="1:40" ht="30" hidden="1" customHeight="1" x14ac:dyDescent="0.25">
      <c r="A242" s="11"/>
      <c r="B242" s="27"/>
      <c r="C242" s="9"/>
      <c r="D242" s="6"/>
      <c r="E242" s="1"/>
      <c r="F242" s="1"/>
      <c r="G242" s="1"/>
      <c r="H242" s="19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39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2">
        <f t="shared" si="24"/>
        <v>0</v>
      </c>
      <c r="AJ242" s="2">
        <f t="shared" si="25"/>
        <v>0</v>
      </c>
      <c r="AK242" s="2">
        <f t="shared" si="26"/>
        <v>0</v>
      </c>
      <c r="AL242" s="2">
        <f t="shared" si="27"/>
        <v>0</v>
      </c>
      <c r="AM242" s="2">
        <f t="shared" si="28"/>
        <v>0</v>
      </c>
      <c r="AN242" s="2">
        <f t="shared" si="29"/>
        <v>0</v>
      </c>
    </row>
    <row r="243" spans="1:40" ht="30" hidden="1" customHeight="1" x14ac:dyDescent="0.25">
      <c r="A243" s="11"/>
      <c r="B243" s="27"/>
      <c r="C243" s="9"/>
      <c r="D243" s="6"/>
      <c r="E243" s="1"/>
      <c r="F243" s="1"/>
      <c r="G243" s="1"/>
      <c r="H243" s="19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39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2">
        <f t="shared" si="24"/>
        <v>0</v>
      </c>
      <c r="AJ243" s="2">
        <f t="shared" si="25"/>
        <v>0</v>
      </c>
      <c r="AK243" s="2">
        <f t="shared" si="26"/>
        <v>0</v>
      </c>
      <c r="AL243" s="2">
        <f t="shared" si="27"/>
        <v>0</v>
      </c>
      <c r="AM243" s="2">
        <f t="shared" si="28"/>
        <v>0</v>
      </c>
      <c r="AN243" s="2">
        <f t="shared" si="29"/>
        <v>0</v>
      </c>
    </row>
    <row r="244" spans="1:40" ht="30" hidden="1" customHeight="1" x14ac:dyDescent="0.25">
      <c r="A244" s="11"/>
      <c r="B244" s="27"/>
      <c r="C244" s="9"/>
      <c r="D244" s="6"/>
      <c r="E244" s="1"/>
      <c r="F244" s="1"/>
      <c r="G244" s="1"/>
      <c r="H244" s="1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16"/>
      <c r="AH244" s="2"/>
      <c r="AI244" s="2">
        <f t="shared" si="24"/>
        <v>0</v>
      </c>
      <c r="AJ244" s="2">
        <f t="shared" si="25"/>
        <v>0</v>
      </c>
      <c r="AK244" s="2">
        <f t="shared" si="26"/>
        <v>0</v>
      </c>
      <c r="AL244" s="2">
        <f t="shared" si="27"/>
        <v>0</v>
      </c>
      <c r="AM244" s="2">
        <f t="shared" si="28"/>
        <v>0</v>
      </c>
      <c r="AN244" s="2">
        <f t="shared" si="29"/>
        <v>0</v>
      </c>
    </row>
    <row r="245" spans="1:40" ht="30" hidden="1" customHeight="1" x14ac:dyDescent="0.25">
      <c r="A245" s="11"/>
      <c r="B245" s="27"/>
      <c r="C245" s="9"/>
      <c r="D245" s="6"/>
      <c r="E245" s="1"/>
      <c r="F245" s="1"/>
      <c r="G245" s="1"/>
      <c r="H245" s="1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16"/>
      <c r="AH245" s="2"/>
      <c r="AI245" s="2">
        <f t="shared" si="24"/>
        <v>0</v>
      </c>
      <c r="AJ245" s="2">
        <f t="shared" si="25"/>
        <v>0</v>
      </c>
      <c r="AK245" s="2">
        <f t="shared" si="26"/>
        <v>0</v>
      </c>
      <c r="AL245" s="2">
        <f t="shared" si="27"/>
        <v>0</v>
      </c>
      <c r="AM245" s="2">
        <f t="shared" si="28"/>
        <v>0</v>
      </c>
      <c r="AN245" s="2">
        <f t="shared" si="29"/>
        <v>0</v>
      </c>
    </row>
    <row r="246" spans="1:40" ht="30" hidden="1" customHeight="1" x14ac:dyDescent="0.25">
      <c r="A246" s="11"/>
      <c r="B246" s="27"/>
      <c r="C246" s="9"/>
      <c r="D246" s="6"/>
      <c r="E246" s="1"/>
      <c r="F246" s="1"/>
      <c r="G246" s="1"/>
      <c r="H246" s="1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16"/>
      <c r="AH246" s="2"/>
      <c r="AI246" s="2">
        <f t="shared" si="24"/>
        <v>0</v>
      </c>
      <c r="AJ246" s="2">
        <f t="shared" si="25"/>
        <v>0</v>
      </c>
      <c r="AK246" s="2">
        <f t="shared" si="26"/>
        <v>0</v>
      </c>
      <c r="AL246" s="2">
        <f t="shared" si="27"/>
        <v>0</v>
      </c>
      <c r="AM246" s="2">
        <f t="shared" si="28"/>
        <v>0</v>
      </c>
      <c r="AN246" s="2">
        <f t="shared" si="29"/>
        <v>0</v>
      </c>
    </row>
    <row r="247" spans="1:40" ht="30" hidden="1" customHeight="1" x14ac:dyDescent="0.25">
      <c r="A247" s="11"/>
      <c r="B247" s="27"/>
      <c r="C247" s="9"/>
      <c r="D247" s="6"/>
      <c r="E247" s="1"/>
      <c r="F247" s="1"/>
      <c r="G247" s="1"/>
      <c r="H247" s="1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16"/>
      <c r="AH247" s="2"/>
      <c r="AI247" s="2">
        <f t="shared" si="24"/>
        <v>0</v>
      </c>
      <c r="AJ247" s="2">
        <f t="shared" si="25"/>
        <v>0</v>
      </c>
      <c r="AK247" s="2">
        <f t="shared" si="26"/>
        <v>0</v>
      </c>
      <c r="AL247" s="2">
        <f t="shared" si="27"/>
        <v>0</v>
      </c>
      <c r="AM247" s="2">
        <f t="shared" si="28"/>
        <v>0</v>
      </c>
      <c r="AN247" s="2">
        <f t="shared" si="29"/>
        <v>0</v>
      </c>
    </row>
    <row r="248" spans="1:40" ht="30" hidden="1" customHeight="1" x14ac:dyDescent="0.25">
      <c r="A248" s="11"/>
      <c r="B248" s="27"/>
      <c r="C248" s="9"/>
      <c r="D248" s="6"/>
      <c r="E248" s="1"/>
      <c r="F248" s="1"/>
      <c r="G248" s="1"/>
      <c r="H248" s="1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16"/>
      <c r="AH248" s="2"/>
      <c r="AI248" s="2">
        <f t="shared" si="24"/>
        <v>0</v>
      </c>
      <c r="AJ248" s="2">
        <f t="shared" si="25"/>
        <v>0</v>
      </c>
      <c r="AK248" s="2">
        <f t="shared" si="26"/>
        <v>0</v>
      </c>
      <c r="AL248" s="2">
        <f t="shared" si="27"/>
        <v>0</v>
      </c>
      <c r="AM248" s="2">
        <f t="shared" si="28"/>
        <v>0</v>
      </c>
      <c r="AN248" s="2">
        <f t="shared" si="29"/>
        <v>0</v>
      </c>
    </row>
    <row r="249" spans="1:40" ht="30" hidden="1" customHeight="1" x14ac:dyDescent="0.25">
      <c r="A249" s="11"/>
      <c r="B249" s="27"/>
      <c r="C249" s="9"/>
      <c r="D249" s="6"/>
      <c r="E249" s="1"/>
      <c r="F249" s="1"/>
      <c r="G249" s="1"/>
      <c r="H249" s="1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16"/>
      <c r="AH249" s="2"/>
      <c r="AI249" s="2">
        <f t="shared" si="24"/>
        <v>0</v>
      </c>
      <c r="AJ249" s="2">
        <f t="shared" si="25"/>
        <v>0</v>
      </c>
      <c r="AK249" s="2">
        <f t="shared" si="26"/>
        <v>0</v>
      </c>
      <c r="AL249" s="2">
        <f t="shared" si="27"/>
        <v>0</v>
      </c>
      <c r="AM249" s="2">
        <f t="shared" si="28"/>
        <v>0</v>
      </c>
      <c r="AN249" s="2">
        <f t="shared" si="29"/>
        <v>0</v>
      </c>
    </row>
    <row r="250" spans="1:40" ht="30" hidden="1" customHeight="1" x14ac:dyDescent="0.25">
      <c r="A250" s="11"/>
      <c r="B250" s="27"/>
      <c r="C250" s="9"/>
      <c r="D250" s="6"/>
      <c r="E250" s="1"/>
      <c r="F250" s="1"/>
      <c r="G250" s="1"/>
      <c r="H250" s="1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16"/>
      <c r="AH250" s="2"/>
      <c r="AI250" s="2">
        <f t="shared" si="24"/>
        <v>0</v>
      </c>
      <c r="AJ250" s="2">
        <f t="shared" si="25"/>
        <v>0</v>
      </c>
      <c r="AK250" s="2">
        <f t="shared" si="26"/>
        <v>0</v>
      </c>
      <c r="AL250" s="2">
        <f t="shared" si="27"/>
        <v>0</v>
      </c>
      <c r="AM250" s="2">
        <f t="shared" si="28"/>
        <v>0</v>
      </c>
      <c r="AN250" s="2">
        <f t="shared" si="29"/>
        <v>0</v>
      </c>
    </row>
    <row r="251" spans="1:40" ht="30" hidden="1" customHeight="1" x14ac:dyDescent="0.25">
      <c r="A251" s="11"/>
      <c r="B251" s="27"/>
      <c r="C251" s="9"/>
      <c r="D251" s="6"/>
      <c r="E251" s="1"/>
      <c r="F251" s="1"/>
      <c r="G251" s="1"/>
      <c r="H251" s="1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16"/>
      <c r="AH251" s="2"/>
      <c r="AI251" s="2">
        <f t="shared" si="24"/>
        <v>0</v>
      </c>
      <c r="AJ251" s="2">
        <f t="shared" si="25"/>
        <v>0</v>
      </c>
      <c r="AK251" s="2">
        <f t="shared" si="26"/>
        <v>0</v>
      </c>
      <c r="AL251" s="2">
        <f t="shared" si="27"/>
        <v>0</v>
      </c>
      <c r="AM251" s="2">
        <f t="shared" si="28"/>
        <v>0</v>
      </c>
      <c r="AN251" s="2">
        <f t="shared" si="29"/>
        <v>0</v>
      </c>
    </row>
    <row r="252" spans="1:40" ht="30" hidden="1" customHeight="1" x14ac:dyDescent="0.25">
      <c r="A252" s="11"/>
      <c r="B252" s="27"/>
      <c r="C252" s="9"/>
      <c r="D252" s="6"/>
      <c r="E252" s="1"/>
      <c r="F252" s="1"/>
      <c r="G252" s="1"/>
      <c r="H252" s="1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16"/>
      <c r="AH252" s="2"/>
      <c r="AI252" s="2">
        <f t="shared" si="24"/>
        <v>0</v>
      </c>
      <c r="AJ252" s="2">
        <f t="shared" si="25"/>
        <v>0</v>
      </c>
      <c r="AK252" s="2">
        <f t="shared" si="26"/>
        <v>0</v>
      </c>
      <c r="AL252" s="2">
        <f t="shared" si="27"/>
        <v>0</v>
      </c>
      <c r="AM252" s="2">
        <f t="shared" si="28"/>
        <v>0</v>
      </c>
      <c r="AN252" s="2">
        <f t="shared" si="29"/>
        <v>0</v>
      </c>
    </row>
    <row r="253" spans="1:40" ht="30" hidden="1" customHeight="1" x14ac:dyDescent="0.25">
      <c r="A253" s="11"/>
      <c r="B253" s="27"/>
      <c r="C253" s="9"/>
      <c r="D253" s="6"/>
      <c r="E253" s="1"/>
      <c r="F253" s="1"/>
      <c r="G253" s="1"/>
      <c r="H253" s="1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16"/>
      <c r="AH253" s="2"/>
      <c r="AI253" s="2">
        <f t="shared" si="24"/>
        <v>0</v>
      </c>
      <c r="AJ253" s="2">
        <f t="shared" si="25"/>
        <v>0</v>
      </c>
      <c r="AK253" s="2">
        <f t="shared" si="26"/>
        <v>0</v>
      </c>
      <c r="AL253" s="2">
        <f t="shared" si="27"/>
        <v>0</v>
      </c>
      <c r="AM253" s="2">
        <f t="shared" si="28"/>
        <v>0</v>
      </c>
      <c r="AN253" s="2">
        <f t="shared" si="29"/>
        <v>0</v>
      </c>
    </row>
    <row r="254" spans="1:40" ht="30" hidden="1" customHeight="1" x14ac:dyDescent="0.25">
      <c r="A254" s="11"/>
      <c r="B254" s="27"/>
      <c r="C254" s="9"/>
      <c r="D254" s="6"/>
      <c r="E254" s="1"/>
      <c r="F254" s="1"/>
      <c r="G254" s="1"/>
      <c r="H254" s="1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16"/>
      <c r="AH254" s="2"/>
      <c r="AI254" s="2">
        <f t="shared" si="24"/>
        <v>0</v>
      </c>
      <c r="AJ254" s="2">
        <f t="shared" si="25"/>
        <v>0</v>
      </c>
      <c r="AK254" s="2">
        <f t="shared" si="26"/>
        <v>0</v>
      </c>
      <c r="AL254" s="2">
        <f t="shared" si="27"/>
        <v>0</v>
      </c>
      <c r="AM254" s="2">
        <f t="shared" si="28"/>
        <v>0</v>
      </c>
      <c r="AN254" s="2">
        <f t="shared" si="29"/>
        <v>0</v>
      </c>
    </row>
    <row r="255" spans="1:40" ht="30" hidden="1" customHeight="1" x14ac:dyDescent="0.25">
      <c r="A255" s="11"/>
      <c r="B255" s="27"/>
      <c r="C255" s="9"/>
      <c r="D255" s="6"/>
      <c r="E255" s="1"/>
      <c r="F255" s="1"/>
      <c r="G255" s="1"/>
      <c r="H255" s="1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16"/>
      <c r="AH255" s="2"/>
      <c r="AI255" s="2">
        <f t="shared" si="24"/>
        <v>0</v>
      </c>
      <c r="AJ255" s="2">
        <f t="shared" si="25"/>
        <v>0</v>
      </c>
      <c r="AK255" s="2">
        <f t="shared" si="26"/>
        <v>0</v>
      </c>
      <c r="AL255" s="2">
        <f t="shared" si="27"/>
        <v>0</v>
      </c>
      <c r="AM255" s="2">
        <f t="shared" si="28"/>
        <v>0</v>
      </c>
      <c r="AN255" s="2">
        <f t="shared" si="29"/>
        <v>0</v>
      </c>
    </row>
    <row r="256" spans="1:40" ht="30" hidden="1" customHeight="1" x14ac:dyDescent="0.25">
      <c r="A256" s="11"/>
      <c r="B256" s="27"/>
      <c r="C256" s="9"/>
      <c r="D256" s="6"/>
      <c r="E256" s="1"/>
      <c r="F256" s="1"/>
      <c r="G256" s="1"/>
      <c r="H256" s="1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16"/>
      <c r="AH256" s="2"/>
      <c r="AI256" s="2">
        <f t="shared" si="24"/>
        <v>0</v>
      </c>
      <c r="AJ256" s="2">
        <f t="shared" si="25"/>
        <v>0</v>
      </c>
      <c r="AK256" s="2">
        <f t="shared" si="26"/>
        <v>0</v>
      </c>
      <c r="AL256" s="2">
        <f t="shared" si="27"/>
        <v>0</v>
      </c>
      <c r="AM256" s="2">
        <f t="shared" si="28"/>
        <v>0</v>
      </c>
      <c r="AN256" s="2">
        <f t="shared" si="29"/>
        <v>0</v>
      </c>
    </row>
    <row r="257" spans="1:40" ht="30" hidden="1" customHeight="1" x14ac:dyDescent="0.25">
      <c r="A257" s="11"/>
      <c r="B257" s="27"/>
      <c r="C257" s="9"/>
      <c r="D257" s="6"/>
      <c r="E257" s="1"/>
      <c r="F257" s="1"/>
      <c r="G257" s="1"/>
      <c r="H257" s="1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16"/>
      <c r="AH257" s="2"/>
      <c r="AI257" s="2">
        <f t="shared" si="24"/>
        <v>0</v>
      </c>
      <c r="AJ257" s="2">
        <f t="shared" si="25"/>
        <v>0</v>
      </c>
      <c r="AK257" s="2">
        <f t="shared" si="26"/>
        <v>0</v>
      </c>
      <c r="AL257" s="2">
        <f t="shared" si="27"/>
        <v>0</v>
      </c>
      <c r="AM257" s="2">
        <f t="shared" si="28"/>
        <v>0</v>
      </c>
      <c r="AN257" s="2">
        <f t="shared" si="29"/>
        <v>0</v>
      </c>
    </row>
    <row r="258" spans="1:40" ht="30" hidden="1" customHeight="1" x14ac:dyDescent="0.25">
      <c r="A258" s="11"/>
      <c r="B258" s="27"/>
      <c r="C258" s="9"/>
      <c r="D258" s="6"/>
      <c r="E258" s="1"/>
      <c r="F258" s="1"/>
      <c r="G258" s="1"/>
      <c r="H258" s="1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16"/>
      <c r="AH258" s="2"/>
      <c r="AI258" s="2">
        <f t="shared" si="24"/>
        <v>0</v>
      </c>
      <c r="AJ258" s="2">
        <f t="shared" si="25"/>
        <v>0</v>
      </c>
      <c r="AK258" s="2">
        <f t="shared" si="26"/>
        <v>0</v>
      </c>
      <c r="AL258" s="2">
        <f t="shared" si="27"/>
        <v>0</v>
      </c>
      <c r="AM258" s="2">
        <f t="shared" si="28"/>
        <v>0</v>
      </c>
      <c r="AN258" s="2">
        <f t="shared" si="29"/>
        <v>0</v>
      </c>
    </row>
    <row r="259" spans="1:40" ht="30" hidden="1" customHeight="1" x14ac:dyDescent="0.25">
      <c r="A259" s="11"/>
      <c r="B259" s="27"/>
      <c r="C259" s="9"/>
      <c r="D259" s="6"/>
      <c r="E259" s="1"/>
      <c r="F259" s="1"/>
      <c r="G259" s="1"/>
      <c r="H259" s="1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16"/>
      <c r="AH259" s="2"/>
      <c r="AI259" s="2">
        <f t="shared" si="24"/>
        <v>0</v>
      </c>
      <c r="AJ259" s="2">
        <f t="shared" si="25"/>
        <v>0</v>
      </c>
      <c r="AK259" s="2">
        <f t="shared" si="26"/>
        <v>0</v>
      </c>
      <c r="AL259" s="2">
        <f t="shared" si="27"/>
        <v>0</v>
      </c>
      <c r="AM259" s="2">
        <f t="shared" si="28"/>
        <v>0</v>
      </c>
      <c r="AN259" s="2">
        <f t="shared" si="29"/>
        <v>0</v>
      </c>
    </row>
    <row r="260" spans="1:40" ht="30" hidden="1" customHeight="1" x14ac:dyDescent="0.25">
      <c r="A260" s="11"/>
      <c r="B260" s="27"/>
      <c r="C260" s="9"/>
      <c r="D260" s="6"/>
      <c r="E260" s="1"/>
      <c r="F260" s="1"/>
      <c r="G260" s="1"/>
      <c r="H260" s="1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16"/>
      <c r="AH260" s="2"/>
      <c r="AI260" s="2">
        <f t="shared" si="24"/>
        <v>0</v>
      </c>
      <c r="AJ260" s="2">
        <f t="shared" si="25"/>
        <v>0</v>
      </c>
      <c r="AK260" s="2">
        <f t="shared" si="26"/>
        <v>0</v>
      </c>
      <c r="AL260" s="2">
        <f t="shared" si="27"/>
        <v>0</v>
      </c>
      <c r="AM260" s="2">
        <f t="shared" si="28"/>
        <v>0</v>
      </c>
      <c r="AN260" s="2">
        <f t="shared" si="29"/>
        <v>0</v>
      </c>
    </row>
    <row r="261" spans="1:40" ht="30" hidden="1" customHeight="1" x14ac:dyDescent="0.25">
      <c r="A261" s="11"/>
      <c r="B261" s="27"/>
      <c r="C261" s="9"/>
      <c r="D261" s="6"/>
      <c r="E261" s="1"/>
      <c r="F261" s="1"/>
      <c r="G261" s="1"/>
      <c r="H261" s="1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16"/>
      <c r="AH261" s="2"/>
      <c r="AI261" s="2">
        <f t="shared" si="24"/>
        <v>0</v>
      </c>
      <c r="AJ261" s="2">
        <f t="shared" si="25"/>
        <v>0</v>
      </c>
      <c r="AK261" s="2">
        <f t="shared" si="26"/>
        <v>0</v>
      </c>
      <c r="AL261" s="2">
        <f t="shared" si="27"/>
        <v>0</v>
      </c>
      <c r="AM261" s="2">
        <f t="shared" si="28"/>
        <v>0</v>
      </c>
      <c r="AN261" s="2">
        <f t="shared" si="29"/>
        <v>0</v>
      </c>
    </row>
    <row r="262" spans="1:40" ht="30" hidden="1" customHeight="1" x14ac:dyDescent="0.25">
      <c r="A262" s="11"/>
      <c r="B262" s="27"/>
      <c r="C262" s="9"/>
      <c r="D262" s="6"/>
      <c r="E262" s="1"/>
      <c r="F262" s="1"/>
      <c r="G262" s="1"/>
      <c r="H262" s="1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16"/>
      <c r="AH262" s="2"/>
      <c r="AI262" s="2">
        <f t="shared" si="24"/>
        <v>0</v>
      </c>
      <c r="AJ262" s="2">
        <f t="shared" si="25"/>
        <v>0</v>
      </c>
      <c r="AK262" s="2">
        <f t="shared" si="26"/>
        <v>0</v>
      </c>
      <c r="AL262" s="2">
        <f t="shared" si="27"/>
        <v>0</v>
      </c>
      <c r="AM262" s="2">
        <f t="shared" si="28"/>
        <v>0</v>
      </c>
      <c r="AN262" s="2">
        <f t="shared" si="29"/>
        <v>0</v>
      </c>
    </row>
    <row r="263" spans="1:40" ht="30" hidden="1" customHeight="1" x14ac:dyDescent="0.25">
      <c r="A263" s="11"/>
      <c r="B263" s="27"/>
      <c r="C263" s="9"/>
      <c r="D263" s="6"/>
      <c r="E263" s="1"/>
      <c r="F263" s="1"/>
      <c r="G263" s="1"/>
      <c r="H263" s="1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16"/>
      <c r="AH263" s="2"/>
      <c r="AI263" s="2">
        <f t="shared" si="24"/>
        <v>0</v>
      </c>
      <c r="AJ263" s="2">
        <f t="shared" si="25"/>
        <v>0</v>
      </c>
      <c r="AK263" s="2">
        <f t="shared" si="26"/>
        <v>0</v>
      </c>
      <c r="AL263" s="2">
        <f t="shared" si="27"/>
        <v>0</v>
      </c>
      <c r="AM263" s="2">
        <f t="shared" si="28"/>
        <v>0</v>
      </c>
      <c r="AN263" s="2">
        <f t="shared" si="29"/>
        <v>0</v>
      </c>
    </row>
    <row r="264" spans="1:40" ht="30" hidden="1" customHeight="1" x14ac:dyDescent="0.25">
      <c r="A264" s="11"/>
      <c r="B264" s="27"/>
      <c r="C264" s="9"/>
      <c r="D264" s="6"/>
      <c r="E264" s="1"/>
      <c r="F264" s="1"/>
      <c r="G264" s="1"/>
      <c r="H264" s="1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16"/>
      <c r="AH264" s="2"/>
      <c r="AI264" s="2">
        <f t="shared" ref="AI264:AI327" si="30">H264-AG264+AH264</f>
        <v>0</v>
      </c>
      <c r="AJ264" s="2">
        <f t="shared" ref="AJ264:AJ327" si="31">SUM(I264:T264)</f>
        <v>0</v>
      </c>
      <c r="AK264" s="2">
        <f t="shared" ref="AK264:AK327" si="32">SUM(U264:AF264)</f>
        <v>0</v>
      </c>
      <c r="AL264" s="2">
        <f t="shared" ref="AL264:AL305" si="33">(AJ264-AK264)+(AI264-AJ264)</f>
        <v>0</v>
      </c>
      <c r="AM264" s="2">
        <f t="shared" ref="AM264:AM305" si="34">AJ264-AK264</f>
        <v>0</v>
      </c>
      <c r="AN264" s="2">
        <f t="shared" ref="AN264:AN305" si="35">AI264-AJ264</f>
        <v>0</v>
      </c>
    </row>
    <row r="265" spans="1:40" ht="30" hidden="1" customHeight="1" x14ac:dyDescent="0.25">
      <c r="A265" s="11"/>
      <c r="B265" s="27"/>
      <c r="C265" s="9"/>
      <c r="D265" s="6"/>
      <c r="E265" s="1"/>
      <c r="F265" s="1"/>
      <c r="G265" s="1"/>
      <c r="H265" s="1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16"/>
      <c r="AH265" s="2"/>
      <c r="AI265" s="2">
        <f t="shared" si="30"/>
        <v>0</v>
      </c>
      <c r="AJ265" s="2">
        <f t="shared" si="31"/>
        <v>0</v>
      </c>
      <c r="AK265" s="2">
        <f t="shared" si="32"/>
        <v>0</v>
      </c>
      <c r="AL265" s="2">
        <f t="shared" si="33"/>
        <v>0</v>
      </c>
      <c r="AM265" s="2">
        <f t="shared" si="34"/>
        <v>0</v>
      </c>
      <c r="AN265" s="2">
        <f t="shared" si="35"/>
        <v>0</v>
      </c>
    </row>
    <row r="266" spans="1:40" ht="30" hidden="1" customHeight="1" x14ac:dyDescent="0.25">
      <c r="A266" s="11"/>
      <c r="B266" s="27"/>
      <c r="C266" s="9"/>
      <c r="D266" s="6"/>
      <c r="E266" s="1"/>
      <c r="F266" s="1"/>
      <c r="G266" s="1"/>
      <c r="H266" s="1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16"/>
      <c r="AH266" s="2"/>
      <c r="AI266" s="2">
        <f t="shared" si="30"/>
        <v>0</v>
      </c>
      <c r="AJ266" s="2">
        <f t="shared" si="31"/>
        <v>0</v>
      </c>
      <c r="AK266" s="2">
        <f t="shared" si="32"/>
        <v>0</v>
      </c>
      <c r="AL266" s="2">
        <f t="shared" si="33"/>
        <v>0</v>
      </c>
      <c r="AM266" s="2">
        <f t="shared" si="34"/>
        <v>0</v>
      </c>
      <c r="AN266" s="2">
        <f t="shared" si="35"/>
        <v>0</v>
      </c>
    </row>
    <row r="267" spans="1:40" ht="30" hidden="1" customHeight="1" x14ac:dyDescent="0.25">
      <c r="A267" s="11"/>
      <c r="B267" s="27"/>
      <c r="C267" s="9"/>
      <c r="D267" s="6"/>
      <c r="E267" s="1"/>
      <c r="F267" s="1"/>
      <c r="G267" s="1"/>
      <c r="H267" s="1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16"/>
      <c r="AH267" s="2"/>
      <c r="AI267" s="2">
        <f t="shared" si="30"/>
        <v>0</v>
      </c>
      <c r="AJ267" s="2">
        <f t="shared" si="31"/>
        <v>0</v>
      </c>
      <c r="AK267" s="2">
        <f t="shared" si="32"/>
        <v>0</v>
      </c>
      <c r="AL267" s="2">
        <f t="shared" si="33"/>
        <v>0</v>
      </c>
      <c r="AM267" s="2">
        <f t="shared" si="34"/>
        <v>0</v>
      </c>
      <c r="AN267" s="2">
        <f t="shared" si="35"/>
        <v>0</v>
      </c>
    </row>
    <row r="268" spans="1:40" ht="30" hidden="1" customHeight="1" x14ac:dyDescent="0.25">
      <c r="A268" s="11"/>
      <c r="B268" s="27"/>
      <c r="C268" s="9"/>
      <c r="D268" s="6"/>
      <c r="E268" s="1"/>
      <c r="F268" s="1"/>
      <c r="G268" s="1"/>
      <c r="H268" s="1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16"/>
      <c r="AH268" s="2"/>
      <c r="AI268" s="2">
        <f t="shared" si="30"/>
        <v>0</v>
      </c>
      <c r="AJ268" s="2">
        <f t="shared" si="31"/>
        <v>0</v>
      </c>
      <c r="AK268" s="2">
        <f t="shared" si="32"/>
        <v>0</v>
      </c>
      <c r="AL268" s="2">
        <f t="shared" si="33"/>
        <v>0</v>
      </c>
      <c r="AM268" s="2">
        <f t="shared" si="34"/>
        <v>0</v>
      </c>
      <c r="AN268" s="2">
        <f t="shared" si="35"/>
        <v>0</v>
      </c>
    </row>
    <row r="269" spans="1:40" ht="30" hidden="1" customHeight="1" x14ac:dyDescent="0.25">
      <c r="A269" s="11"/>
      <c r="B269" s="27"/>
      <c r="C269" s="9"/>
      <c r="D269" s="6"/>
      <c r="E269" s="1"/>
      <c r="F269" s="1"/>
      <c r="G269" s="1"/>
      <c r="H269" s="1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16"/>
      <c r="AH269" s="2"/>
      <c r="AI269" s="2">
        <f t="shared" si="30"/>
        <v>0</v>
      </c>
      <c r="AJ269" s="2">
        <f t="shared" si="31"/>
        <v>0</v>
      </c>
      <c r="AK269" s="2">
        <f t="shared" si="32"/>
        <v>0</v>
      </c>
      <c r="AL269" s="2">
        <f t="shared" si="33"/>
        <v>0</v>
      </c>
      <c r="AM269" s="2">
        <f t="shared" si="34"/>
        <v>0</v>
      </c>
      <c r="AN269" s="2">
        <f t="shared" si="35"/>
        <v>0</v>
      </c>
    </row>
    <row r="270" spans="1:40" ht="30" hidden="1" customHeight="1" x14ac:dyDescent="0.25">
      <c r="A270" s="11"/>
      <c r="B270" s="27"/>
      <c r="C270" s="9"/>
      <c r="D270" s="6"/>
      <c r="E270" s="1"/>
      <c r="F270" s="1"/>
      <c r="G270" s="1"/>
      <c r="H270" s="1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16"/>
      <c r="AH270" s="2"/>
      <c r="AI270" s="2">
        <f t="shared" si="30"/>
        <v>0</v>
      </c>
      <c r="AJ270" s="2">
        <f t="shared" si="31"/>
        <v>0</v>
      </c>
      <c r="AK270" s="2">
        <f t="shared" si="32"/>
        <v>0</v>
      </c>
      <c r="AL270" s="2">
        <f t="shared" si="33"/>
        <v>0</v>
      </c>
      <c r="AM270" s="2">
        <f t="shared" si="34"/>
        <v>0</v>
      </c>
      <c r="AN270" s="2">
        <f t="shared" si="35"/>
        <v>0</v>
      </c>
    </row>
    <row r="271" spans="1:40" ht="30" hidden="1" customHeight="1" x14ac:dyDescent="0.25">
      <c r="A271" s="11"/>
      <c r="B271" s="27"/>
      <c r="C271" s="9"/>
      <c r="D271" s="6"/>
      <c r="E271" s="1"/>
      <c r="F271" s="1"/>
      <c r="G271" s="1"/>
      <c r="H271" s="1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16"/>
      <c r="AH271" s="2"/>
      <c r="AI271" s="2">
        <f t="shared" si="30"/>
        <v>0</v>
      </c>
      <c r="AJ271" s="2">
        <f t="shared" si="31"/>
        <v>0</v>
      </c>
      <c r="AK271" s="2">
        <f t="shared" si="32"/>
        <v>0</v>
      </c>
      <c r="AL271" s="2">
        <f t="shared" si="33"/>
        <v>0</v>
      </c>
      <c r="AM271" s="2">
        <f t="shared" si="34"/>
        <v>0</v>
      </c>
      <c r="AN271" s="2">
        <f t="shared" si="35"/>
        <v>0</v>
      </c>
    </row>
    <row r="272" spans="1:40" ht="30" hidden="1" customHeight="1" x14ac:dyDescent="0.25">
      <c r="A272" s="11"/>
      <c r="B272" s="27"/>
      <c r="C272" s="9"/>
      <c r="D272" s="6"/>
      <c r="E272" s="1"/>
      <c r="F272" s="1"/>
      <c r="G272" s="1"/>
      <c r="H272" s="1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16"/>
      <c r="AH272" s="2"/>
      <c r="AI272" s="2">
        <f t="shared" si="30"/>
        <v>0</v>
      </c>
      <c r="AJ272" s="2">
        <f t="shared" si="31"/>
        <v>0</v>
      </c>
      <c r="AK272" s="2">
        <f t="shared" si="32"/>
        <v>0</v>
      </c>
      <c r="AL272" s="2">
        <f t="shared" si="33"/>
        <v>0</v>
      </c>
      <c r="AM272" s="2">
        <f t="shared" si="34"/>
        <v>0</v>
      </c>
      <c r="AN272" s="2">
        <f t="shared" si="35"/>
        <v>0</v>
      </c>
    </row>
    <row r="273" spans="1:40" ht="30" hidden="1" customHeight="1" x14ac:dyDescent="0.25">
      <c r="A273" s="11"/>
      <c r="B273" s="27"/>
      <c r="C273" s="9"/>
      <c r="D273" s="6"/>
      <c r="E273" s="1"/>
      <c r="F273" s="1"/>
      <c r="G273" s="1"/>
      <c r="H273" s="1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16"/>
      <c r="AH273" s="2"/>
      <c r="AI273" s="2">
        <f t="shared" si="30"/>
        <v>0</v>
      </c>
      <c r="AJ273" s="2">
        <f t="shared" si="31"/>
        <v>0</v>
      </c>
      <c r="AK273" s="2">
        <f t="shared" si="32"/>
        <v>0</v>
      </c>
      <c r="AL273" s="2">
        <f t="shared" si="33"/>
        <v>0</v>
      </c>
      <c r="AM273" s="2">
        <f t="shared" si="34"/>
        <v>0</v>
      </c>
      <c r="AN273" s="2">
        <f t="shared" si="35"/>
        <v>0</v>
      </c>
    </row>
    <row r="274" spans="1:40" ht="30" hidden="1" customHeight="1" x14ac:dyDescent="0.25">
      <c r="A274" s="11"/>
      <c r="B274" s="27"/>
      <c r="C274" s="9"/>
      <c r="D274" s="6"/>
      <c r="E274" s="1"/>
      <c r="F274" s="1"/>
      <c r="G274" s="1"/>
      <c r="H274" s="1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16"/>
      <c r="AH274" s="2"/>
      <c r="AI274" s="2">
        <f t="shared" si="30"/>
        <v>0</v>
      </c>
      <c r="AJ274" s="2">
        <f t="shared" si="31"/>
        <v>0</v>
      </c>
      <c r="AK274" s="2">
        <f t="shared" si="32"/>
        <v>0</v>
      </c>
      <c r="AL274" s="2">
        <f t="shared" si="33"/>
        <v>0</v>
      </c>
      <c r="AM274" s="2">
        <f t="shared" si="34"/>
        <v>0</v>
      </c>
      <c r="AN274" s="2">
        <f t="shared" si="35"/>
        <v>0</v>
      </c>
    </row>
    <row r="275" spans="1:40" ht="30" hidden="1" customHeight="1" x14ac:dyDescent="0.25">
      <c r="A275" s="11"/>
      <c r="B275" s="27"/>
      <c r="C275" s="9"/>
      <c r="D275" s="6"/>
      <c r="E275" s="1"/>
      <c r="F275" s="1"/>
      <c r="G275" s="1"/>
      <c r="H275" s="1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16"/>
      <c r="AH275" s="2"/>
      <c r="AI275" s="2">
        <f t="shared" si="30"/>
        <v>0</v>
      </c>
      <c r="AJ275" s="2">
        <f t="shared" si="31"/>
        <v>0</v>
      </c>
      <c r="AK275" s="2">
        <f t="shared" si="32"/>
        <v>0</v>
      </c>
      <c r="AL275" s="2">
        <f t="shared" si="33"/>
        <v>0</v>
      </c>
      <c r="AM275" s="2">
        <f t="shared" si="34"/>
        <v>0</v>
      </c>
      <c r="AN275" s="2">
        <f t="shared" si="35"/>
        <v>0</v>
      </c>
    </row>
    <row r="276" spans="1:40" ht="30" hidden="1" customHeight="1" x14ac:dyDescent="0.25">
      <c r="A276" s="11"/>
      <c r="B276" s="27"/>
      <c r="C276" s="9"/>
      <c r="D276" s="6"/>
      <c r="E276" s="1"/>
      <c r="F276" s="1"/>
      <c r="G276" s="1"/>
      <c r="H276" s="1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16"/>
      <c r="AH276" s="2"/>
      <c r="AI276" s="2">
        <f t="shared" si="30"/>
        <v>0</v>
      </c>
      <c r="AJ276" s="2">
        <f t="shared" si="31"/>
        <v>0</v>
      </c>
      <c r="AK276" s="2">
        <f t="shared" si="32"/>
        <v>0</v>
      </c>
      <c r="AL276" s="2">
        <f t="shared" si="33"/>
        <v>0</v>
      </c>
      <c r="AM276" s="2">
        <f t="shared" si="34"/>
        <v>0</v>
      </c>
      <c r="AN276" s="2">
        <f t="shared" si="35"/>
        <v>0</v>
      </c>
    </row>
    <row r="277" spans="1:40" ht="30" hidden="1" customHeight="1" x14ac:dyDescent="0.25">
      <c r="A277" s="11"/>
      <c r="B277" s="27"/>
      <c r="C277" s="9"/>
      <c r="D277" s="6"/>
      <c r="E277" s="1"/>
      <c r="F277" s="1"/>
      <c r="G277" s="1"/>
      <c r="H277" s="1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16"/>
      <c r="AH277" s="2"/>
      <c r="AI277" s="2">
        <f t="shared" si="30"/>
        <v>0</v>
      </c>
      <c r="AJ277" s="2">
        <f t="shared" si="31"/>
        <v>0</v>
      </c>
      <c r="AK277" s="2">
        <f t="shared" si="32"/>
        <v>0</v>
      </c>
      <c r="AL277" s="2">
        <f t="shared" si="33"/>
        <v>0</v>
      </c>
      <c r="AM277" s="2">
        <f t="shared" si="34"/>
        <v>0</v>
      </c>
      <c r="AN277" s="2">
        <f t="shared" si="35"/>
        <v>0</v>
      </c>
    </row>
    <row r="278" spans="1:40" ht="30" hidden="1" customHeight="1" x14ac:dyDescent="0.25">
      <c r="A278" s="11"/>
      <c r="B278" s="27"/>
      <c r="C278" s="9"/>
      <c r="D278" s="6"/>
      <c r="E278" s="1"/>
      <c r="F278" s="1"/>
      <c r="G278" s="1"/>
      <c r="H278" s="1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16"/>
      <c r="AH278" s="2"/>
      <c r="AI278" s="2">
        <f t="shared" si="30"/>
        <v>0</v>
      </c>
      <c r="AJ278" s="2">
        <f t="shared" si="31"/>
        <v>0</v>
      </c>
      <c r="AK278" s="2">
        <f t="shared" si="32"/>
        <v>0</v>
      </c>
      <c r="AL278" s="2">
        <f t="shared" si="33"/>
        <v>0</v>
      </c>
      <c r="AM278" s="2">
        <f t="shared" si="34"/>
        <v>0</v>
      </c>
      <c r="AN278" s="2">
        <f t="shared" si="35"/>
        <v>0</v>
      </c>
    </row>
    <row r="279" spans="1:40" ht="30" hidden="1" customHeight="1" x14ac:dyDescent="0.25">
      <c r="A279" s="11"/>
      <c r="B279" s="27"/>
      <c r="C279" s="9"/>
      <c r="D279" s="6"/>
      <c r="E279" s="1"/>
      <c r="F279" s="1"/>
      <c r="G279" s="1"/>
      <c r="H279" s="1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16"/>
      <c r="AH279" s="2"/>
      <c r="AI279" s="2">
        <f t="shared" si="30"/>
        <v>0</v>
      </c>
      <c r="AJ279" s="2">
        <f t="shared" si="31"/>
        <v>0</v>
      </c>
      <c r="AK279" s="2">
        <f t="shared" si="32"/>
        <v>0</v>
      </c>
      <c r="AL279" s="2">
        <f t="shared" si="33"/>
        <v>0</v>
      </c>
      <c r="AM279" s="2">
        <f t="shared" si="34"/>
        <v>0</v>
      </c>
      <c r="AN279" s="2">
        <f t="shared" si="35"/>
        <v>0</v>
      </c>
    </row>
    <row r="280" spans="1:40" ht="30" hidden="1" customHeight="1" x14ac:dyDescent="0.25">
      <c r="A280" s="11"/>
      <c r="B280" s="27"/>
      <c r="C280" s="9"/>
      <c r="D280" s="6"/>
      <c r="E280" s="1"/>
      <c r="F280" s="1"/>
      <c r="G280" s="1"/>
      <c r="H280" s="1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16"/>
      <c r="AH280" s="2"/>
      <c r="AI280" s="2">
        <f t="shared" si="30"/>
        <v>0</v>
      </c>
      <c r="AJ280" s="2">
        <f t="shared" si="31"/>
        <v>0</v>
      </c>
      <c r="AK280" s="2">
        <f t="shared" si="32"/>
        <v>0</v>
      </c>
      <c r="AL280" s="2">
        <f t="shared" si="33"/>
        <v>0</v>
      </c>
      <c r="AM280" s="2">
        <f t="shared" si="34"/>
        <v>0</v>
      </c>
      <c r="AN280" s="2">
        <f t="shared" si="35"/>
        <v>0</v>
      </c>
    </row>
    <row r="281" spans="1:40" ht="30" hidden="1" customHeight="1" x14ac:dyDescent="0.25">
      <c r="A281" s="11"/>
      <c r="B281" s="27"/>
      <c r="C281" s="9"/>
      <c r="D281" s="6"/>
      <c r="E281" s="1"/>
      <c r="F281" s="1"/>
      <c r="G281" s="1"/>
      <c r="H281" s="1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16"/>
      <c r="AH281" s="2"/>
      <c r="AI281" s="2">
        <f t="shared" si="30"/>
        <v>0</v>
      </c>
      <c r="AJ281" s="2">
        <f t="shared" si="31"/>
        <v>0</v>
      </c>
      <c r="AK281" s="2">
        <f t="shared" si="32"/>
        <v>0</v>
      </c>
      <c r="AL281" s="2">
        <f t="shared" si="33"/>
        <v>0</v>
      </c>
      <c r="AM281" s="2">
        <f t="shared" si="34"/>
        <v>0</v>
      </c>
      <c r="AN281" s="2">
        <f t="shared" si="35"/>
        <v>0</v>
      </c>
    </row>
    <row r="282" spans="1:40" ht="30" hidden="1" customHeight="1" x14ac:dyDescent="0.25">
      <c r="A282" s="11"/>
      <c r="B282" s="27"/>
      <c r="C282" s="9"/>
      <c r="D282" s="6"/>
      <c r="E282" s="1"/>
      <c r="F282" s="1"/>
      <c r="G282" s="1"/>
      <c r="H282" s="1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16"/>
      <c r="AH282" s="2"/>
      <c r="AI282" s="2">
        <f t="shared" si="30"/>
        <v>0</v>
      </c>
      <c r="AJ282" s="2">
        <f t="shared" si="31"/>
        <v>0</v>
      </c>
      <c r="AK282" s="2">
        <f t="shared" si="32"/>
        <v>0</v>
      </c>
      <c r="AL282" s="2">
        <f t="shared" si="33"/>
        <v>0</v>
      </c>
      <c r="AM282" s="2">
        <f t="shared" si="34"/>
        <v>0</v>
      </c>
      <c r="AN282" s="2">
        <f t="shared" si="35"/>
        <v>0</v>
      </c>
    </row>
    <row r="283" spans="1:40" ht="30" hidden="1" customHeight="1" x14ac:dyDescent="0.25">
      <c r="A283" s="11"/>
      <c r="B283" s="27"/>
      <c r="C283" s="9"/>
      <c r="D283" s="6"/>
      <c r="E283" s="1"/>
      <c r="F283" s="1"/>
      <c r="G283" s="1"/>
      <c r="H283" s="1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16"/>
      <c r="AH283" s="2"/>
      <c r="AI283" s="2">
        <f t="shared" si="30"/>
        <v>0</v>
      </c>
      <c r="AJ283" s="2">
        <f t="shared" si="31"/>
        <v>0</v>
      </c>
      <c r="AK283" s="2">
        <f t="shared" si="32"/>
        <v>0</v>
      </c>
      <c r="AL283" s="2">
        <f t="shared" si="33"/>
        <v>0</v>
      </c>
      <c r="AM283" s="2">
        <f t="shared" si="34"/>
        <v>0</v>
      </c>
      <c r="AN283" s="2">
        <f t="shared" si="35"/>
        <v>0</v>
      </c>
    </row>
    <row r="284" spans="1:40" ht="30" hidden="1" customHeight="1" x14ac:dyDescent="0.25">
      <c r="A284" s="11"/>
      <c r="B284" s="27"/>
      <c r="C284" s="9"/>
      <c r="D284" s="6"/>
      <c r="E284" s="1"/>
      <c r="F284" s="1"/>
      <c r="G284" s="1"/>
      <c r="H284" s="1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16"/>
      <c r="AH284" s="2"/>
      <c r="AI284" s="2">
        <f t="shared" si="30"/>
        <v>0</v>
      </c>
      <c r="AJ284" s="2">
        <f t="shared" si="31"/>
        <v>0</v>
      </c>
      <c r="AK284" s="2">
        <f t="shared" si="32"/>
        <v>0</v>
      </c>
      <c r="AL284" s="2">
        <f t="shared" si="33"/>
        <v>0</v>
      </c>
      <c r="AM284" s="2">
        <f t="shared" si="34"/>
        <v>0</v>
      </c>
      <c r="AN284" s="2">
        <f t="shared" si="35"/>
        <v>0</v>
      </c>
    </row>
    <row r="285" spans="1:40" ht="30" hidden="1" customHeight="1" x14ac:dyDescent="0.25">
      <c r="A285" s="11"/>
      <c r="B285" s="27"/>
      <c r="C285" s="9"/>
      <c r="D285" s="6"/>
      <c r="E285" s="1"/>
      <c r="F285" s="1"/>
      <c r="G285" s="1"/>
      <c r="H285" s="1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16"/>
      <c r="AH285" s="2"/>
      <c r="AI285" s="2">
        <f t="shared" si="30"/>
        <v>0</v>
      </c>
      <c r="AJ285" s="2">
        <f t="shared" si="31"/>
        <v>0</v>
      </c>
      <c r="AK285" s="2">
        <f t="shared" si="32"/>
        <v>0</v>
      </c>
      <c r="AL285" s="2">
        <f t="shared" si="33"/>
        <v>0</v>
      </c>
      <c r="AM285" s="2">
        <f t="shared" si="34"/>
        <v>0</v>
      </c>
      <c r="AN285" s="2">
        <f t="shared" si="35"/>
        <v>0</v>
      </c>
    </row>
    <row r="286" spans="1:40" ht="30" hidden="1" customHeight="1" x14ac:dyDescent="0.25">
      <c r="A286" s="11"/>
      <c r="B286" s="27"/>
      <c r="C286" s="9"/>
      <c r="D286" s="6"/>
      <c r="E286" s="1"/>
      <c r="F286" s="1"/>
      <c r="G286" s="1"/>
      <c r="H286" s="1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16"/>
      <c r="AH286" s="2"/>
      <c r="AI286" s="2">
        <f t="shared" si="30"/>
        <v>0</v>
      </c>
      <c r="AJ286" s="2">
        <f t="shared" si="31"/>
        <v>0</v>
      </c>
      <c r="AK286" s="2">
        <f t="shared" si="32"/>
        <v>0</v>
      </c>
      <c r="AL286" s="2">
        <f t="shared" si="33"/>
        <v>0</v>
      </c>
      <c r="AM286" s="2">
        <f t="shared" si="34"/>
        <v>0</v>
      </c>
      <c r="AN286" s="2">
        <f t="shared" si="35"/>
        <v>0</v>
      </c>
    </row>
    <row r="287" spans="1:40" ht="30" hidden="1" customHeight="1" x14ac:dyDescent="0.25">
      <c r="A287" s="11"/>
      <c r="B287" s="27"/>
      <c r="C287" s="9"/>
      <c r="D287" s="6"/>
      <c r="E287" s="1"/>
      <c r="F287" s="1"/>
      <c r="G287" s="1"/>
      <c r="H287" s="1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16"/>
      <c r="AH287" s="2"/>
      <c r="AI287" s="2">
        <f t="shared" si="30"/>
        <v>0</v>
      </c>
      <c r="AJ287" s="2">
        <f t="shared" si="31"/>
        <v>0</v>
      </c>
      <c r="AK287" s="2">
        <f t="shared" si="32"/>
        <v>0</v>
      </c>
      <c r="AL287" s="2">
        <f t="shared" si="33"/>
        <v>0</v>
      </c>
      <c r="AM287" s="2">
        <f t="shared" si="34"/>
        <v>0</v>
      </c>
      <c r="AN287" s="2">
        <f t="shared" si="35"/>
        <v>0</v>
      </c>
    </row>
    <row r="288" spans="1:40" ht="30" hidden="1" customHeight="1" x14ac:dyDescent="0.25">
      <c r="A288" s="11"/>
      <c r="B288" s="27"/>
      <c r="C288" s="9"/>
      <c r="D288" s="6"/>
      <c r="E288" s="1"/>
      <c r="F288" s="1"/>
      <c r="G288" s="1"/>
      <c r="H288" s="1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16"/>
      <c r="AH288" s="2"/>
      <c r="AI288" s="2">
        <f t="shared" si="30"/>
        <v>0</v>
      </c>
      <c r="AJ288" s="2">
        <f t="shared" si="31"/>
        <v>0</v>
      </c>
      <c r="AK288" s="2">
        <f t="shared" si="32"/>
        <v>0</v>
      </c>
      <c r="AL288" s="2">
        <f t="shared" si="33"/>
        <v>0</v>
      </c>
      <c r="AM288" s="2">
        <f t="shared" si="34"/>
        <v>0</v>
      </c>
      <c r="AN288" s="2">
        <f t="shared" si="35"/>
        <v>0</v>
      </c>
    </row>
    <row r="289" spans="1:40" ht="30" hidden="1" customHeight="1" x14ac:dyDescent="0.25">
      <c r="A289" s="11"/>
      <c r="B289" s="27"/>
      <c r="C289" s="9"/>
      <c r="D289" s="6"/>
      <c r="E289" s="1"/>
      <c r="F289" s="1"/>
      <c r="G289" s="1"/>
      <c r="H289" s="1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16"/>
      <c r="AH289" s="2"/>
      <c r="AI289" s="2">
        <f t="shared" si="30"/>
        <v>0</v>
      </c>
      <c r="AJ289" s="2">
        <f t="shared" si="31"/>
        <v>0</v>
      </c>
      <c r="AK289" s="2">
        <f t="shared" si="32"/>
        <v>0</v>
      </c>
      <c r="AL289" s="2">
        <f t="shared" si="33"/>
        <v>0</v>
      </c>
      <c r="AM289" s="2">
        <f t="shared" si="34"/>
        <v>0</v>
      </c>
      <c r="AN289" s="2">
        <f t="shared" si="35"/>
        <v>0</v>
      </c>
    </row>
    <row r="290" spans="1:40" ht="30" hidden="1" customHeight="1" x14ac:dyDescent="0.25">
      <c r="A290" s="11"/>
      <c r="B290" s="27"/>
      <c r="C290" s="9"/>
      <c r="D290" s="6"/>
      <c r="E290" s="1"/>
      <c r="F290" s="1"/>
      <c r="G290" s="1"/>
      <c r="H290" s="1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16"/>
      <c r="AH290" s="2"/>
      <c r="AI290" s="2">
        <f t="shared" si="30"/>
        <v>0</v>
      </c>
      <c r="AJ290" s="2">
        <f t="shared" si="31"/>
        <v>0</v>
      </c>
      <c r="AK290" s="2">
        <f t="shared" si="32"/>
        <v>0</v>
      </c>
      <c r="AL290" s="2">
        <f t="shared" si="33"/>
        <v>0</v>
      </c>
      <c r="AM290" s="2">
        <f t="shared" si="34"/>
        <v>0</v>
      </c>
      <c r="AN290" s="2">
        <f t="shared" si="35"/>
        <v>0</v>
      </c>
    </row>
    <row r="291" spans="1:40" ht="30" hidden="1" customHeight="1" x14ac:dyDescent="0.25">
      <c r="A291" s="11"/>
      <c r="B291" s="27"/>
      <c r="C291" s="9"/>
      <c r="D291" s="6"/>
      <c r="E291" s="1"/>
      <c r="F291" s="1"/>
      <c r="G291" s="1"/>
      <c r="H291" s="1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16"/>
      <c r="AH291" s="2"/>
      <c r="AI291" s="2">
        <f t="shared" si="30"/>
        <v>0</v>
      </c>
      <c r="AJ291" s="2">
        <f t="shared" si="31"/>
        <v>0</v>
      </c>
      <c r="AK291" s="2">
        <f t="shared" si="32"/>
        <v>0</v>
      </c>
      <c r="AL291" s="2">
        <f t="shared" si="33"/>
        <v>0</v>
      </c>
      <c r="AM291" s="2">
        <f t="shared" si="34"/>
        <v>0</v>
      </c>
      <c r="AN291" s="2">
        <f t="shared" si="35"/>
        <v>0</v>
      </c>
    </row>
    <row r="292" spans="1:40" ht="30" hidden="1" customHeight="1" x14ac:dyDescent="0.25">
      <c r="A292" s="11"/>
      <c r="B292" s="27"/>
      <c r="C292" s="9"/>
      <c r="D292" s="6"/>
      <c r="E292" s="1"/>
      <c r="F292" s="1"/>
      <c r="G292" s="1"/>
      <c r="H292" s="1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16"/>
      <c r="AH292" s="2"/>
      <c r="AI292" s="2">
        <f t="shared" si="30"/>
        <v>0</v>
      </c>
      <c r="AJ292" s="2">
        <f t="shared" si="31"/>
        <v>0</v>
      </c>
      <c r="AK292" s="2">
        <f t="shared" si="32"/>
        <v>0</v>
      </c>
      <c r="AL292" s="2">
        <f t="shared" si="33"/>
        <v>0</v>
      </c>
      <c r="AM292" s="2">
        <f t="shared" si="34"/>
        <v>0</v>
      </c>
      <c r="AN292" s="2">
        <f t="shared" si="35"/>
        <v>0</v>
      </c>
    </row>
    <row r="293" spans="1:40" ht="30" hidden="1" customHeight="1" x14ac:dyDescent="0.25">
      <c r="A293" s="11"/>
      <c r="B293" s="27"/>
      <c r="C293" s="9"/>
      <c r="D293" s="6"/>
      <c r="E293" s="1"/>
      <c r="F293" s="1"/>
      <c r="G293" s="1"/>
      <c r="H293" s="1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16"/>
      <c r="AH293" s="2"/>
      <c r="AI293" s="2">
        <f t="shared" si="30"/>
        <v>0</v>
      </c>
      <c r="AJ293" s="2">
        <f t="shared" si="31"/>
        <v>0</v>
      </c>
      <c r="AK293" s="2">
        <f t="shared" si="32"/>
        <v>0</v>
      </c>
      <c r="AL293" s="2">
        <f t="shared" si="33"/>
        <v>0</v>
      </c>
      <c r="AM293" s="2">
        <f t="shared" si="34"/>
        <v>0</v>
      </c>
      <c r="AN293" s="2">
        <f t="shared" si="35"/>
        <v>0</v>
      </c>
    </row>
    <row r="294" spans="1:40" ht="30" hidden="1" customHeight="1" x14ac:dyDescent="0.25">
      <c r="A294" s="11"/>
      <c r="B294" s="27"/>
      <c r="C294" s="9"/>
      <c r="D294" s="6"/>
      <c r="E294" s="1"/>
      <c r="F294" s="1"/>
      <c r="G294" s="1"/>
      <c r="H294" s="1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16"/>
      <c r="AH294" s="2"/>
      <c r="AI294" s="2">
        <f t="shared" si="30"/>
        <v>0</v>
      </c>
      <c r="AJ294" s="2">
        <f t="shared" si="31"/>
        <v>0</v>
      </c>
      <c r="AK294" s="2">
        <f t="shared" si="32"/>
        <v>0</v>
      </c>
      <c r="AL294" s="2">
        <f t="shared" si="33"/>
        <v>0</v>
      </c>
      <c r="AM294" s="2">
        <f t="shared" si="34"/>
        <v>0</v>
      </c>
      <c r="AN294" s="2">
        <f t="shared" si="35"/>
        <v>0</v>
      </c>
    </row>
    <row r="295" spans="1:40" ht="30" hidden="1" customHeight="1" x14ac:dyDescent="0.25">
      <c r="A295" s="11"/>
      <c r="B295" s="27"/>
      <c r="C295" s="9"/>
      <c r="D295" s="6"/>
      <c r="E295" s="1"/>
      <c r="F295" s="1"/>
      <c r="G295" s="1"/>
      <c r="H295" s="1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16"/>
      <c r="AH295" s="2"/>
      <c r="AI295" s="2">
        <f t="shared" si="30"/>
        <v>0</v>
      </c>
      <c r="AJ295" s="2">
        <f t="shared" si="31"/>
        <v>0</v>
      </c>
      <c r="AK295" s="2">
        <f t="shared" si="32"/>
        <v>0</v>
      </c>
      <c r="AL295" s="2">
        <f t="shared" si="33"/>
        <v>0</v>
      </c>
      <c r="AM295" s="2">
        <f t="shared" si="34"/>
        <v>0</v>
      </c>
      <c r="AN295" s="2">
        <f t="shared" si="35"/>
        <v>0</v>
      </c>
    </row>
    <row r="296" spans="1:40" ht="30" hidden="1" customHeight="1" x14ac:dyDescent="0.25">
      <c r="A296" s="11"/>
      <c r="B296" s="27"/>
      <c r="C296" s="9"/>
      <c r="D296" s="6"/>
      <c r="E296" s="1"/>
      <c r="F296" s="1"/>
      <c r="G296" s="1"/>
      <c r="H296" s="1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16"/>
      <c r="AH296" s="2"/>
      <c r="AI296" s="2">
        <f t="shared" si="30"/>
        <v>0</v>
      </c>
      <c r="AJ296" s="2">
        <f t="shared" si="31"/>
        <v>0</v>
      </c>
      <c r="AK296" s="2">
        <f t="shared" si="32"/>
        <v>0</v>
      </c>
      <c r="AL296" s="2">
        <f t="shared" si="33"/>
        <v>0</v>
      </c>
      <c r="AM296" s="2">
        <f t="shared" si="34"/>
        <v>0</v>
      </c>
      <c r="AN296" s="2">
        <f t="shared" si="35"/>
        <v>0</v>
      </c>
    </row>
    <row r="297" spans="1:40" ht="30" hidden="1" customHeight="1" x14ac:dyDescent="0.25">
      <c r="A297" s="11"/>
      <c r="B297" s="27"/>
      <c r="C297" s="9"/>
      <c r="D297" s="6"/>
      <c r="E297" s="1"/>
      <c r="F297" s="1"/>
      <c r="G297" s="1"/>
      <c r="H297" s="1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16"/>
      <c r="AH297" s="2"/>
      <c r="AI297" s="2">
        <f t="shared" si="30"/>
        <v>0</v>
      </c>
      <c r="AJ297" s="2">
        <f t="shared" si="31"/>
        <v>0</v>
      </c>
      <c r="AK297" s="2">
        <f t="shared" si="32"/>
        <v>0</v>
      </c>
      <c r="AL297" s="2">
        <f t="shared" si="33"/>
        <v>0</v>
      </c>
      <c r="AM297" s="2">
        <f t="shared" si="34"/>
        <v>0</v>
      </c>
      <c r="AN297" s="2">
        <f t="shared" si="35"/>
        <v>0</v>
      </c>
    </row>
    <row r="298" spans="1:40" ht="30" hidden="1" customHeight="1" x14ac:dyDescent="0.25">
      <c r="A298" s="11"/>
      <c r="B298" s="27"/>
      <c r="C298" s="9"/>
      <c r="D298" s="6"/>
      <c r="E298" s="1"/>
      <c r="F298" s="1"/>
      <c r="G298" s="1"/>
      <c r="H298" s="1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16"/>
      <c r="AH298" s="2"/>
      <c r="AI298" s="2">
        <f t="shared" si="30"/>
        <v>0</v>
      </c>
      <c r="AJ298" s="2">
        <f t="shared" si="31"/>
        <v>0</v>
      </c>
      <c r="AK298" s="2">
        <f t="shared" si="32"/>
        <v>0</v>
      </c>
      <c r="AL298" s="2">
        <f t="shared" si="33"/>
        <v>0</v>
      </c>
      <c r="AM298" s="2">
        <f t="shared" si="34"/>
        <v>0</v>
      </c>
      <c r="AN298" s="2">
        <f t="shared" si="35"/>
        <v>0</v>
      </c>
    </row>
    <row r="299" spans="1:40" ht="30" hidden="1" customHeight="1" x14ac:dyDescent="0.25">
      <c r="A299" s="11"/>
      <c r="B299" s="27"/>
      <c r="C299" s="9"/>
      <c r="D299" s="6"/>
      <c r="E299" s="1"/>
      <c r="F299" s="1"/>
      <c r="G299" s="1"/>
      <c r="H299" s="1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16"/>
      <c r="AH299" s="2"/>
      <c r="AI299" s="2">
        <f t="shared" si="30"/>
        <v>0</v>
      </c>
      <c r="AJ299" s="2">
        <f t="shared" si="31"/>
        <v>0</v>
      </c>
      <c r="AK299" s="2">
        <f t="shared" si="32"/>
        <v>0</v>
      </c>
      <c r="AL299" s="2">
        <f t="shared" si="33"/>
        <v>0</v>
      </c>
      <c r="AM299" s="2">
        <f t="shared" si="34"/>
        <v>0</v>
      </c>
      <c r="AN299" s="2">
        <f t="shared" si="35"/>
        <v>0</v>
      </c>
    </row>
    <row r="300" spans="1:40" ht="30" hidden="1" customHeight="1" x14ac:dyDescent="0.25">
      <c r="A300" s="11"/>
      <c r="B300" s="27"/>
      <c r="C300" s="9"/>
      <c r="D300" s="6"/>
      <c r="E300" s="1"/>
      <c r="F300" s="1"/>
      <c r="G300" s="1"/>
      <c r="H300" s="1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16"/>
      <c r="AH300" s="2"/>
      <c r="AI300" s="2">
        <f t="shared" si="30"/>
        <v>0</v>
      </c>
      <c r="AJ300" s="2">
        <f t="shared" si="31"/>
        <v>0</v>
      </c>
      <c r="AK300" s="2">
        <f t="shared" si="32"/>
        <v>0</v>
      </c>
      <c r="AL300" s="2">
        <f t="shared" si="33"/>
        <v>0</v>
      </c>
      <c r="AM300" s="2">
        <f t="shared" si="34"/>
        <v>0</v>
      </c>
      <c r="AN300" s="2">
        <f t="shared" si="35"/>
        <v>0</v>
      </c>
    </row>
    <row r="301" spans="1:40" ht="30" hidden="1" customHeight="1" x14ac:dyDescent="0.25">
      <c r="A301" s="11"/>
      <c r="B301" s="27"/>
      <c r="C301" s="9"/>
      <c r="D301" s="6"/>
      <c r="E301" s="1"/>
      <c r="F301" s="1"/>
      <c r="G301" s="1"/>
      <c r="H301" s="1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16"/>
      <c r="AH301" s="2"/>
      <c r="AI301" s="2">
        <f t="shared" si="30"/>
        <v>0</v>
      </c>
      <c r="AJ301" s="2">
        <f t="shared" si="31"/>
        <v>0</v>
      </c>
      <c r="AK301" s="2">
        <f t="shared" si="32"/>
        <v>0</v>
      </c>
      <c r="AL301" s="2">
        <f t="shared" si="33"/>
        <v>0</v>
      </c>
      <c r="AM301" s="2">
        <f t="shared" si="34"/>
        <v>0</v>
      </c>
      <c r="AN301" s="2">
        <f t="shared" si="35"/>
        <v>0</v>
      </c>
    </row>
    <row r="302" spans="1:40" ht="30" hidden="1" customHeight="1" x14ac:dyDescent="0.25">
      <c r="A302" s="11"/>
      <c r="B302" s="27"/>
      <c r="C302" s="9"/>
      <c r="D302" s="6"/>
      <c r="E302" s="1"/>
      <c r="F302" s="1"/>
      <c r="G302" s="1"/>
      <c r="H302" s="1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16"/>
      <c r="AH302" s="2"/>
      <c r="AI302" s="2">
        <f t="shared" si="30"/>
        <v>0</v>
      </c>
      <c r="AJ302" s="2">
        <f t="shared" si="31"/>
        <v>0</v>
      </c>
      <c r="AK302" s="2">
        <f t="shared" si="32"/>
        <v>0</v>
      </c>
      <c r="AL302" s="2">
        <f t="shared" si="33"/>
        <v>0</v>
      </c>
      <c r="AM302" s="2">
        <f t="shared" si="34"/>
        <v>0</v>
      </c>
      <c r="AN302" s="2">
        <f t="shared" si="35"/>
        <v>0</v>
      </c>
    </row>
    <row r="303" spans="1:40" ht="30" hidden="1" customHeight="1" x14ac:dyDescent="0.25">
      <c r="A303" s="11"/>
      <c r="B303" s="27"/>
      <c r="C303" s="9"/>
      <c r="D303" s="6"/>
      <c r="E303" s="1"/>
      <c r="F303" s="1"/>
      <c r="G303" s="1"/>
      <c r="H303" s="1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16"/>
      <c r="AH303" s="2"/>
      <c r="AI303" s="2">
        <f t="shared" si="30"/>
        <v>0</v>
      </c>
      <c r="AJ303" s="2">
        <f t="shared" si="31"/>
        <v>0</v>
      </c>
      <c r="AK303" s="2">
        <f t="shared" si="32"/>
        <v>0</v>
      </c>
      <c r="AL303" s="2">
        <f t="shared" si="33"/>
        <v>0</v>
      </c>
      <c r="AM303" s="2">
        <f t="shared" si="34"/>
        <v>0</v>
      </c>
      <c r="AN303" s="2">
        <f t="shared" si="35"/>
        <v>0</v>
      </c>
    </row>
    <row r="304" spans="1:40" ht="30" hidden="1" customHeight="1" x14ac:dyDescent="0.25">
      <c r="A304" s="11"/>
      <c r="B304" s="27"/>
      <c r="C304" s="9"/>
      <c r="D304" s="6"/>
      <c r="E304" s="1"/>
      <c r="F304" s="1"/>
      <c r="G304" s="1"/>
      <c r="H304" s="1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16"/>
      <c r="AH304" s="2"/>
      <c r="AI304" s="2">
        <f t="shared" si="30"/>
        <v>0</v>
      </c>
      <c r="AJ304" s="2">
        <f t="shared" si="31"/>
        <v>0</v>
      </c>
      <c r="AK304" s="2">
        <f t="shared" si="32"/>
        <v>0</v>
      </c>
      <c r="AL304" s="2">
        <f t="shared" si="33"/>
        <v>0</v>
      </c>
      <c r="AM304" s="2">
        <f t="shared" si="34"/>
        <v>0</v>
      </c>
      <c r="AN304" s="2">
        <f t="shared" si="35"/>
        <v>0</v>
      </c>
    </row>
    <row r="305" spans="1:40" ht="30" hidden="1" customHeight="1" x14ac:dyDescent="0.25">
      <c r="A305" s="11"/>
      <c r="B305" s="27"/>
      <c r="C305" s="9"/>
      <c r="D305" s="6"/>
      <c r="E305" s="1"/>
      <c r="F305" s="1"/>
      <c r="G305" s="1"/>
      <c r="H305" s="1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16"/>
      <c r="AH305" s="2"/>
      <c r="AI305" s="2">
        <f t="shared" si="30"/>
        <v>0</v>
      </c>
      <c r="AJ305" s="2">
        <f t="shared" si="31"/>
        <v>0</v>
      </c>
      <c r="AK305" s="2">
        <f t="shared" si="32"/>
        <v>0</v>
      </c>
      <c r="AL305" s="2">
        <f t="shared" si="33"/>
        <v>0</v>
      </c>
      <c r="AM305" s="2">
        <f t="shared" si="34"/>
        <v>0</v>
      </c>
      <c r="AN305" s="2">
        <f t="shared" si="35"/>
        <v>0</v>
      </c>
    </row>
    <row r="306" spans="1:40" ht="31.5" customHeight="1" x14ac:dyDescent="0.25">
      <c r="A306" s="53"/>
      <c r="B306" s="53"/>
      <c r="C306" s="9"/>
      <c r="D306" s="6"/>
      <c r="E306" s="1"/>
      <c r="F306" s="1"/>
      <c r="G306" s="1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4"/>
      <c r="AH306" s="2"/>
      <c r="AI306" s="2">
        <f t="shared" si="30"/>
        <v>0</v>
      </c>
      <c r="AJ306" s="2">
        <f t="shared" si="31"/>
        <v>0</v>
      </c>
      <c r="AK306" s="2">
        <f t="shared" si="32"/>
        <v>0</v>
      </c>
      <c r="AL306" s="2">
        <f t="shared" ref="AL306:AL369" si="36">SUM(AJ306-AK306)+(AI306-AJ306)</f>
        <v>0</v>
      </c>
      <c r="AM306" s="2">
        <f t="shared" ref="AM306:AM369" si="37">SUM(AJ306-AK306)</f>
        <v>0</v>
      </c>
      <c r="AN306" s="2">
        <f t="shared" ref="AN306:AN369" si="38">SUM(AI306-AJ306)</f>
        <v>0</v>
      </c>
    </row>
    <row r="307" spans="1:40" ht="30.75" customHeight="1" x14ac:dyDescent="0.25">
      <c r="A307" s="53"/>
      <c r="B307" s="53"/>
      <c r="C307" s="9"/>
      <c r="D307" s="6"/>
      <c r="E307" s="1"/>
      <c r="F307" s="1"/>
      <c r="G307" s="1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4"/>
      <c r="AH307" s="2"/>
      <c r="AI307" s="2">
        <f t="shared" si="30"/>
        <v>0</v>
      </c>
      <c r="AJ307" s="2">
        <f t="shared" si="31"/>
        <v>0</v>
      </c>
      <c r="AK307" s="2">
        <f t="shared" si="32"/>
        <v>0</v>
      </c>
      <c r="AL307" s="2">
        <f t="shared" si="36"/>
        <v>0</v>
      </c>
      <c r="AM307" s="2">
        <f t="shared" si="37"/>
        <v>0</v>
      </c>
      <c r="AN307" s="2">
        <f t="shared" si="38"/>
        <v>0</v>
      </c>
    </row>
    <row r="308" spans="1:40" ht="30.75" customHeight="1" x14ac:dyDescent="0.25">
      <c r="A308" s="53"/>
      <c r="B308" s="53"/>
      <c r="C308" s="44"/>
      <c r="D308" s="6"/>
      <c r="E308" s="1"/>
      <c r="F308" s="1"/>
      <c r="G308" s="1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4"/>
      <c r="AH308" s="2"/>
      <c r="AI308" s="2">
        <f t="shared" si="30"/>
        <v>0</v>
      </c>
      <c r="AJ308" s="2">
        <f t="shared" si="31"/>
        <v>0</v>
      </c>
      <c r="AK308" s="2">
        <f t="shared" si="32"/>
        <v>0</v>
      </c>
      <c r="AL308" s="2">
        <f t="shared" si="36"/>
        <v>0</v>
      </c>
      <c r="AM308" s="2">
        <f t="shared" si="37"/>
        <v>0</v>
      </c>
      <c r="AN308" s="2">
        <f t="shared" si="38"/>
        <v>0</v>
      </c>
    </row>
    <row r="309" spans="1:40" ht="30.75" customHeight="1" x14ac:dyDescent="0.25">
      <c r="A309" s="53"/>
      <c r="B309" s="53"/>
      <c r="C309" s="9"/>
      <c r="D309" s="6"/>
      <c r="E309" s="1"/>
      <c r="F309" s="1"/>
      <c r="G309" s="1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4"/>
      <c r="AH309" s="2"/>
      <c r="AI309" s="2">
        <f t="shared" si="30"/>
        <v>0</v>
      </c>
      <c r="AJ309" s="2">
        <f t="shared" si="31"/>
        <v>0</v>
      </c>
      <c r="AK309" s="2">
        <f t="shared" si="32"/>
        <v>0</v>
      </c>
      <c r="AL309" s="2">
        <f t="shared" si="36"/>
        <v>0</v>
      </c>
      <c r="AM309" s="2">
        <f t="shared" si="37"/>
        <v>0</v>
      </c>
      <c r="AN309" s="2">
        <f t="shared" si="38"/>
        <v>0</v>
      </c>
    </row>
    <row r="310" spans="1:40" ht="30.75" customHeight="1" x14ac:dyDescent="0.25">
      <c r="A310" s="53"/>
      <c r="B310" s="53"/>
      <c r="C310" s="9"/>
      <c r="D310" s="6"/>
      <c r="E310" s="1"/>
      <c r="F310" s="1"/>
      <c r="G310" s="1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4"/>
      <c r="AH310" s="2"/>
      <c r="AI310" s="2">
        <f t="shared" si="30"/>
        <v>0</v>
      </c>
      <c r="AJ310" s="2">
        <f t="shared" si="31"/>
        <v>0</v>
      </c>
      <c r="AK310" s="2">
        <f t="shared" si="32"/>
        <v>0</v>
      </c>
      <c r="AL310" s="2">
        <f t="shared" si="36"/>
        <v>0</v>
      </c>
      <c r="AM310" s="2">
        <f t="shared" si="37"/>
        <v>0</v>
      </c>
      <c r="AN310" s="2">
        <f t="shared" si="38"/>
        <v>0</v>
      </c>
    </row>
    <row r="311" spans="1:40" ht="30.75" customHeight="1" x14ac:dyDescent="0.25">
      <c r="A311" s="53"/>
      <c r="B311" s="53"/>
      <c r="C311" s="9"/>
      <c r="D311" s="6"/>
      <c r="E311" s="1"/>
      <c r="F311" s="1"/>
      <c r="G311" s="1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4"/>
      <c r="AH311" s="2"/>
      <c r="AI311" s="2">
        <f t="shared" si="30"/>
        <v>0</v>
      </c>
      <c r="AJ311" s="2">
        <f t="shared" si="31"/>
        <v>0</v>
      </c>
      <c r="AK311" s="2">
        <f t="shared" si="32"/>
        <v>0</v>
      </c>
      <c r="AL311" s="2">
        <f t="shared" si="36"/>
        <v>0</v>
      </c>
      <c r="AM311" s="2">
        <f t="shared" si="37"/>
        <v>0</v>
      </c>
      <c r="AN311" s="2">
        <f t="shared" si="38"/>
        <v>0</v>
      </c>
    </row>
    <row r="312" spans="1:40" ht="30.75" customHeight="1" x14ac:dyDescent="0.25">
      <c r="A312" s="53"/>
      <c r="B312" s="53"/>
      <c r="C312" s="9"/>
      <c r="D312" s="6"/>
      <c r="E312" s="1"/>
      <c r="F312" s="1"/>
      <c r="G312" s="1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4"/>
      <c r="AH312" s="22"/>
      <c r="AI312" s="2">
        <f t="shared" si="30"/>
        <v>0</v>
      </c>
      <c r="AJ312" s="2">
        <f t="shared" si="31"/>
        <v>0</v>
      </c>
      <c r="AK312" s="2">
        <f t="shared" si="32"/>
        <v>0</v>
      </c>
      <c r="AL312" s="2">
        <f t="shared" si="36"/>
        <v>0</v>
      </c>
      <c r="AM312" s="2">
        <f t="shared" si="37"/>
        <v>0</v>
      </c>
      <c r="AN312" s="2">
        <f t="shared" si="38"/>
        <v>0</v>
      </c>
    </row>
    <row r="313" spans="1:40" ht="31.5" customHeight="1" x14ac:dyDescent="0.25">
      <c r="A313" s="53"/>
      <c r="B313" s="53"/>
      <c r="C313" s="6"/>
      <c r="D313" s="6"/>
      <c r="E313" s="1"/>
      <c r="F313" s="1"/>
      <c r="G313" s="1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4"/>
      <c r="AH313" s="2"/>
      <c r="AI313" s="2">
        <f t="shared" si="30"/>
        <v>0</v>
      </c>
      <c r="AJ313" s="2">
        <f t="shared" si="31"/>
        <v>0</v>
      </c>
      <c r="AK313" s="2">
        <f t="shared" si="32"/>
        <v>0</v>
      </c>
      <c r="AL313" s="2">
        <f t="shared" si="36"/>
        <v>0</v>
      </c>
      <c r="AM313" s="2">
        <f t="shared" si="37"/>
        <v>0</v>
      </c>
      <c r="AN313" s="2">
        <f t="shared" si="38"/>
        <v>0</v>
      </c>
    </row>
    <row r="314" spans="1:40" ht="30.75" customHeight="1" x14ac:dyDescent="0.25">
      <c r="A314" s="53"/>
      <c r="B314" s="53"/>
      <c r="C314" s="42"/>
      <c r="D314" s="6"/>
      <c r="E314" s="1"/>
      <c r="F314" s="1"/>
      <c r="G314" s="1"/>
      <c r="H314" s="4"/>
      <c r="I314" s="2"/>
      <c r="J314" s="2"/>
      <c r="K314" s="2"/>
      <c r="L314" s="2"/>
      <c r="M314" s="2"/>
      <c r="N314" s="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4"/>
      <c r="AB314" s="2"/>
      <c r="AC314" s="2"/>
      <c r="AD314" s="2"/>
      <c r="AE314" s="2"/>
      <c r="AF314" s="2"/>
      <c r="AG314" s="4"/>
      <c r="AH314" s="2"/>
      <c r="AI314" s="2">
        <f t="shared" si="30"/>
        <v>0</v>
      </c>
      <c r="AJ314" s="2">
        <f t="shared" si="31"/>
        <v>0</v>
      </c>
      <c r="AK314" s="2">
        <f t="shared" si="32"/>
        <v>0</v>
      </c>
      <c r="AL314" s="2">
        <f t="shared" si="36"/>
        <v>0</v>
      </c>
      <c r="AM314" s="2">
        <f t="shared" si="37"/>
        <v>0</v>
      </c>
      <c r="AN314" s="2">
        <f t="shared" si="38"/>
        <v>0</v>
      </c>
    </row>
    <row r="315" spans="1:40" ht="31.5" customHeight="1" x14ac:dyDescent="0.25">
      <c r="A315" s="53"/>
      <c r="B315" s="53"/>
      <c r="C315" s="14"/>
      <c r="D315" s="6"/>
      <c r="E315" s="1"/>
      <c r="F315" s="1"/>
      <c r="G315" s="1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4"/>
      <c r="AH315" s="2"/>
      <c r="AI315" s="2">
        <f t="shared" si="30"/>
        <v>0</v>
      </c>
      <c r="AJ315" s="2">
        <f t="shared" si="31"/>
        <v>0</v>
      </c>
      <c r="AK315" s="2">
        <f t="shared" si="32"/>
        <v>0</v>
      </c>
      <c r="AL315" s="2">
        <f t="shared" si="36"/>
        <v>0</v>
      </c>
      <c r="AM315" s="2">
        <f t="shared" si="37"/>
        <v>0</v>
      </c>
      <c r="AN315" s="2">
        <f t="shared" si="38"/>
        <v>0</v>
      </c>
    </row>
    <row r="316" spans="1:40" ht="31.5" customHeight="1" x14ac:dyDescent="0.25">
      <c r="A316" s="53"/>
      <c r="B316" s="53"/>
      <c r="C316" s="9"/>
      <c r="D316" s="6"/>
      <c r="E316" s="1"/>
      <c r="F316" s="1"/>
      <c r="G316" s="1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4"/>
      <c r="AH316" s="2"/>
      <c r="AI316" s="2">
        <f t="shared" si="30"/>
        <v>0</v>
      </c>
      <c r="AJ316" s="2">
        <f t="shared" si="31"/>
        <v>0</v>
      </c>
      <c r="AK316" s="2">
        <f t="shared" si="32"/>
        <v>0</v>
      </c>
      <c r="AL316" s="2">
        <f t="shared" si="36"/>
        <v>0</v>
      </c>
      <c r="AM316" s="2">
        <f t="shared" si="37"/>
        <v>0</v>
      </c>
      <c r="AN316" s="2">
        <f t="shared" si="38"/>
        <v>0</v>
      </c>
    </row>
    <row r="317" spans="1:40" ht="30.75" customHeight="1" x14ac:dyDescent="0.25">
      <c r="A317" s="53"/>
      <c r="B317" s="53"/>
      <c r="C317" s="10"/>
      <c r="D317" s="6"/>
      <c r="E317" s="1"/>
      <c r="F317" s="1"/>
      <c r="G317" s="1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4"/>
      <c r="AH317" s="2"/>
      <c r="AI317" s="2">
        <f t="shared" si="30"/>
        <v>0</v>
      </c>
      <c r="AJ317" s="2">
        <f t="shared" si="31"/>
        <v>0</v>
      </c>
      <c r="AK317" s="2">
        <f t="shared" si="32"/>
        <v>0</v>
      </c>
      <c r="AL317" s="2">
        <f t="shared" si="36"/>
        <v>0</v>
      </c>
      <c r="AM317" s="2">
        <f t="shared" si="37"/>
        <v>0</v>
      </c>
      <c r="AN317" s="2">
        <f t="shared" si="38"/>
        <v>0</v>
      </c>
    </row>
    <row r="318" spans="1:40" ht="31.5" customHeight="1" x14ac:dyDescent="0.25">
      <c r="A318" s="53"/>
      <c r="B318" s="53"/>
      <c r="C318" s="9"/>
      <c r="D318" s="6"/>
      <c r="E318" s="17"/>
      <c r="F318" s="1"/>
      <c r="G318" s="1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35"/>
      <c r="T318" s="15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8"/>
      <c r="AF318" s="15"/>
      <c r="AG318" s="4"/>
      <c r="AH318" s="55"/>
      <c r="AI318" s="2">
        <f t="shared" si="30"/>
        <v>0</v>
      </c>
      <c r="AJ318" s="2">
        <f t="shared" si="31"/>
        <v>0</v>
      </c>
      <c r="AK318" s="2">
        <f t="shared" si="32"/>
        <v>0</v>
      </c>
      <c r="AL318" s="2">
        <f t="shared" si="36"/>
        <v>0</v>
      </c>
      <c r="AM318" s="2">
        <f t="shared" si="37"/>
        <v>0</v>
      </c>
      <c r="AN318" s="2">
        <f t="shared" si="38"/>
        <v>0</v>
      </c>
    </row>
    <row r="319" spans="1:40" ht="31.5" customHeight="1" x14ac:dyDescent="0.25">
      <c r="A319" s="53"/>
      <c r="B319" s="53"/>
      <c r="C319" s="14"/>
      <c r="D319" s="6"/>
      <c r="E319" s="1"/>
      <c r="F319" s="1"/>
      <c r="G319" s="1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4"/>
      <c r="AH319" s="3"/>
      <c r="AI319" s="2">
        <f t="shared" si="30"/>
        <v>0</v>
      </c>
      <c r="AJ319" s="2">
        <f t="shared" si="31"/>
        <v>0</v>
      </c>
      <c r="AK319" s="2">
        <f t="shared" si="32"/>
        <v>0</v>
      </c>
      <c r="AL319" s="2">
        <f t="shared" si="36"/>
        <v>0</v>
      </c>
      <c r="AM319" s="2">
        <f t="shared" si="37"/>
        <v>0</v>
      </c>
      <c r="AN319" s="2">
        <f t="shared" si="38"/>
        <v>0</v>
      </c>
    </row>
    <row r="320" spans="1:40" ht="31.5" customHeight="1" x14ac:dyDescent="0.25">
      <c r="A320" s="53"/>
      <c r="B320" s="53"/>
      <c r="C320" s="9"/>
      <c r="D320" s="6"/>
      <c r="E320" s="1"/>
      <c r="F320" s="1"/>
      <c r="G320" s="1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4"/>
      <c r="AH320" s="2"/>
      <c r="AI320" s="2">
        <f t="shared" si="30"/>
        <v>0</v>
      </c>
      <c r="AJ320" s="2">
        <f t="shared" si="31"/>
        <v>0</v>
      </c>
      <c r="AK320" s="2">
        <f t="shared" si="32"/>
        <v>0</v>
      </c>
      <c r="AL320" s="2">
        <f t="shared" si="36"/>
        <v>0</v>
      </c>
      <c r="AM320" s="2">
        <f t="shared" si="37"/>
        <v>0</v>
      </c>
      <c r="AN320" s="2">
        <f t="shared" si="38"/>
        <v>0</v>
      </c>
    </row>
    <row r="321" spans="1:40" ht="31.5" customHeight="1" x14ac:dyDescent="0.25">
      <c r="A321" s="53"/>
      <c r="B321" s="53"/>
      <c r="C321" s="9"/>
      <c r="D321" s="6"/>
      <c r="E321" s="1"/>
      <c r="F321" s="1"/>
      <c r="G321" s="1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4"/>
      <c r="AH321" s="2"/>
      <c r="AI321" s="2">
        <f t="shared" si="30"/>
        <v>0</v>
      </c>
      <c r="AJ321" s="2">
        <f t="shared" si="31"/>
        <v>0</v>
      </c>
      <c r="AK321" s="2">
        <f t="shared" si="32"/>
        <v>0</v>
      </c>
      <c r="AL321" s="2">
        <f t="shared" si="36"/>
        <v>0</v>
      </c>
      <c r="AM321" s="2">
        <f t="shared" si="37"/>
        <v>0</v>
      </c>
      <c r="AN321" s="2">
        <f t="shared" si="38"/>
        <v>0</v>
      </c>
    </row>
    <row r="322" spans="1:40" ht="30.75" customHeight="1" x14ac:dyDescent="0.25">
      <c r="A322" s="53"/>
      <c r="B322" s="53"/>
      <c r="C322" s="9"/>
      <c r="D322" s="6"/>
      <c r="E322" s="1"/>
      <c r="F322" s="1"/>
      <c r="G322" s="1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4"/>
      <c r="AH322" s="2"/>
      <c r="AI322" s="2">
        <f t="shared" si="30"/>
        <v>0</v>
      </c>
      <c r="AJ322" s="2">
        <f t="shared" si="31"/>
        <v>0</v>
      </c>
      <c r="AK322" s="2">
        <f t="shared" si="32"/>
        <v>0</v>
      </c>
      <c r="AL322" s="2">
        <f t="shared" si="36"/>
        <v>0</v>
      </c>
      <c r="AM322" s="2">
        <f t="shared" si="37"/>
        <v>0</v>
      </c>
      <c r="AN322" s="2">
        <f t="shared" si="38"/>
        <v>0</v>
      </c>
    </row>
    <row r="323" spans="1:40" ht="30.75" customHeight="1" x14ac:dyDescent="0.25">
      <c r="A323" s="53"/>
      <c r="B323" s="53"/>
      <c r="C323" s="9"/>
      <c r="D323" s="6"/>
      <c r="E323" s="1"/>
      <c r="F323" s="1"/>
      <c r="G323" s="1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4"/>
      <c r="AH323" s="2"/>
      <c r="AI323" s="2">
        <f t="shared" si="30"/>
        <v>0</v>
      </c>
      <c r="AJ323" s="2">
        <f t="shared" si="31"/>
        <v>0</v>
      </c>
      <c r="AK323" s="2">
        <f t="shared" si="32"/>
        <v>0</v>
      </c>
      <c r="AL323" s="2">
        <f t="shared" si="36"/>
        <v>0</v>
      </c>
      <c r="AM323" s="2">
        <f t="shared" si="37"/>
        <v>0</v>
      </c>
      <c r="AN323" s="2">
        <f t="shared" si="38"/>
        <v>0</v>
      </c>
    </row>
    <row r="324" spans="1:40" ht="31.5" customHeight="1" x14ac:dyDescent="0.25">
      <c r="A324" s="53"/>
      <c r="B324" s="53"/>
      <c r="C324" s="9"/>
      <c r="D324" s="6"/>
      <c r="E324" s="1"/>
      <c r="F324" s="1"/>
      <c r="G324" s="1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4"/>
      <c r="AH324" s="2"/>
      <c r="AI324" s="2">
        <f t="shared" si="30"/>
        <v>0</v>
      </c>
      <c r="AJ324" s="2">
        <f t="shared" si="31"/>
        <v>0</v>
      </c>
      <c r="AK324" s="2">
        <f t="shared" si="32"/>
        <v>0</v>
      </c>
      <c r="AL324" s="2">
        <f t="shared" si="36"/>
        <v>0</v>
      </c>
      <c r="AM324" s="2">
        <f t="shared" si="37"/>
        <v>0</v>
      </c>
      <c r="AN324" s="2">
        <f t="shared" si="38"/>
        <v>0</v>
      </c>
    </row>
    <row r="325" spans="1:40" ht="30.75" customHeight="1" x14ac:dyDescent="0.25">
      <c r="A325" s="53"/>
      <c r="B325" s="53"/>
      <c r="C325" s="9"/>
      <c r="D325" s="6"/>
      <c r="E325" s="1"/>
      <c r="F325" s="1"/>
      <c r="G325" s="1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18"/>
      <c r="S325" s="18"/>
      <c r="T325" s="50"/>
      <c r="U325" s="2"/>
      <c r="V325" s="2"/>
      <c r="W325" s="2"/>
      <c r="X325" s="2"/>
      <c r="Y325" s="2"/>
      <c r="Z325" s="2"/>
      <c r="AA325" s="2"/>
      <c r="AB325" s="2"/>
      <c r="AC325" s="2"/>
      <c r="AD325" s="18"/>
      <c r="AE325" s="18"/>
      <c r="AF325" s="50"/>
      <c r="AG325" s="4"/>
      <c r="AH325" s="2"/>
      <c r="AI325" s="2">
        <f t="shared" si="30"/>
        <v>0</v>
      </c>
      <c r="AJ325" s="2">
        <f t="shared" si="31"/>
        <v>0</v>
      </c>
      <c r="AK325" s="2">
        <f t="shared" si="32"/>
        <v>0</v>
      </c>
      <c r="AL325" s="2">
        <f t="shared" si="36"/>
        <v>0</v>
      </c>
      <c r="AM325" s="2">
        <f t="shared" si="37"/>
        <v>0</v>
      </c>
      <c r="AN325" s="2">
        <f t="shared" si="38"/>
        <v>0</v>
      </c>
    </row>
    <row r="326" spans="1:40" ht="31.5" customHeight="1" x14ac:dyDescent="0.25">
      <c r="A326" s="53"/>
      <c r="B326" s="53"/>
      <c r="C326" s="9"/>
      <c r="D326" s="6"/>
      <c r="E326" s="1"/>
      <c r="F326" s="1"/>
      <c r="G326" s="1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4"/>
      <c r="AH326" s="2"/>
      <c r="AI326" s="2">
        <f t="shared" si="30"/>
        <v>0</v>
      </c>
      <c r="AJ326" s="2">
        <f t="shared" si="31"/>
        <v>0</v>
      </c>
      <c r="AK326" s="2">
        <f t="shared" si="32"/>
        <v>0</v>
      </c>
      <c r="AL326" s="2">
        <f t="shared" si="36"/>
        <v>0</v>
      </c>
      <c r="AM326" s="2">
        <f t="shared" si="37"/>
        <v>0</v>
      </c>
      <c r="AN326" s="2">
        <f t="shared" si="38"/>
        <v>0</v>
      </c>
    </row>
    <row r="327" spans="1:40" ht="30.75" customHeight="1" x14ac:dyDescent="0.25">
      <c r="A327" s="53"/>
      <c r="B327" s="53"/>
      <c r="C327" s="9"/>
      <c r="D327" s="6"/>
      <c r="E327" s="1"/>
      <c r="F327" s="1"/>
      <c r="G327" s="1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4"/>
      <c r="AH327" s="2"/>
      <c r="AI327" s="2">
        <f t="shared" si="30"/>
        <v>0</v>
      </c>
      <c r="AJ327" s="2">
        <f t="shared" si="31"/>
        <v>0</v>
      </c>
      <c r="AK327" s="2">
        <f t="shared" si="32"/>
        <v>0</v>
      </c>
      <c r="AL327" s="2">
        <f t="shared" si="36"/>
        <v>0</v>
      </c>
      <c r="AM327" s="2">
        <f t="shared" si="37"/>
        <v>0</v>
      </c>
      <c r="AN327" s="2">
        <f t="shared" si="38"/>
        <v>0</v>
      </c>
    </row>
    <row r="328" spans="1:40" ht="30.75" customHeight="1" x14ac:dyDescent="0.25">
      <c r="A328" s="53"/>
      <c r="B328" s="53"/>
      <c r="C328" s="9"/>
      <c r="D328" s="6"/>
      <c r="E328" s="1"/>
      <c r="F328" s="1"/>
      <c r="G328" s="1"/>
      <c r="H328" s="4"/>
      <c r="I328" s="2"/>
      <c r="J328" s="2"/>
      <c r="K328" s="2"/>
      <c r="L328" s="2"/>
      <c r="M328" s="2"/>
      <c r="N328" s="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3"/>
      <c r="AA328" s="2"/>
      <c r="AB328" s="2"/>
      <c r="AC328" s="2"/>
      <c r="AD328" s="2"/>
      <c r="AE328" s="2"/>
      <c r="AF328" s="2"/>
      <c r="AG328" s="4"/>
      <c r="AH328" s="2"/>
      <c r="AI328" s="2">
        <f t="shared" ref="AI328:AI391" si="39">H328-AG328+AH328</f>
        <v>0</v>
      </c>
      <c r="AJ328" s="2">
        <f t="shared" ref="AJ328:AJ391" si="40">SUM(I328:T328)</f>
        <v>0</v>
      </c>
      <c r="AK328" s="2">
        <f t="shared" ref="AK328:AK391" si="41">SUM(U328:AF328)</f>
        <v>0</v>
      </c>
      <c r="AL328" s="2">
        <f t="shared" si="36"/>
        <v>0</v>
      </c>
      <c r="AM328" s="2">
        <f t="shared" si="37"/>
        <v>0</v>
      </c>
      <c r="AN328" s="2">
        <f t="shared" si="38"/>
        <v>0</v>
      </c>
    </row>
    <row r="329" spans="1:40" ht="30.75" customHeight="1" x14ac:dyDescent="0.25">
      <c r="A329" s="53"/>
      <c r="B329" s="53"/>
      <c r="C329" s="9"/>
      <c r="D329" s="6"/>
      <c r="E329" s="1"/>
      <c r="F329" s="1"/>
      <c r="G329" s="1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4"/>
      <c r="AH329" s="2"/>
      <c r="AI329" s="2">
        <f t="shared" si="39"/>
        <v>0</v>
      </c>
      <c r="AJ329" s="2">
        <f t="shared" si="40"/>
        <v>0</v>
      </c>
      <c r="AK329" s="2">
        <f t="shared" si="41"/>
        <v>0</v>
      </c>
      <c r="AL329" s="2">
        <f t="shared" si="36"/>
        <v>0</v>
      </c>
      <c r="AM329" s="2">
        <f t="shared" si="37"/>
        <v>0</v>
      </c>
      <c r="AN329" s="2">
        <f t="shared" si="38"/>
        <v>0</v>
      </c>
    </row>
    <row r="330" spans="1:40" ht="31.5" customHeight="1" x14ac:dyDescent="0.25">
      <c r="A330" s="53"/>
      <c r="B330" s="53"/>
      <c r="C330" s="10"/>
      <c r="D330" s="6"/>
      <c r="E330" s="1"/>
      <c r="F330" s="1"/>
      <c r="G330" s="1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50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50"/>
      <c r="AF330" s="2"/>
      <c r="AG330" s="4"/>
      <c r="AH330" s="2"/>
      <c r="AI330" s="2">
        <f t="shared" si="39"/>
        <v>0</v>
      </c>
      <c r="AJ330" s="2">
        <f t="shared" si="40"/>
        <v>0</v>
      </c>
      <c r="AK330" s="2">
        <f t="shared" si="41"/>
        <v>0</v>
      </c>
      <c r="AL330" s="2">
        <f t="shared" si="36"/>
        <v>0</v>
      </c>
      <c r="AM330" s="2">
        <f t="shared" si="37"/>
        <v>0</v>
      </c>
      <c r="AN330" s="2">
        <f t="shared" si="38"/>
        <v>0</v>
      </c>
    </row>
    <row r="331" spans="1:40" ht="29.25" customHeight="1" x14ac:dyDescent="0.25">
      <c r="A331" s="53"/>
      <c r="B331" s="53"/>
      <c r="C331" s="9"/>
      <c r="D331" s="6"/>
      <c r="E331" s="1"/>
      <c r="F331" s="1"/>
      <c r="G331" s="1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50"/>
      <c r="AH331" s="2"/>
      <c r="AI331" s="2">
        <f t="shared" si="39"/>
        <v>0</v>
      </c>
      <c r="AJ331" s="2">
        <f t="shared" si="40"/>
        <v>0</v>
      </c>
      <c r="AK331" s="2">
        <f t="shared" si="41"/>
        <v>0</v>
      </c>
      <c r="AL331" s="2">
        <f t="shared" si="36"/>
        <v>0</v>
      </c>
      <c r="AM331" s="2">
        <f t="shared" si="37"/>
        <v>0</v>
      </c>
      <c r="AN331" s="2">
        <f t="shared" si="38"/>
        <v>0</v>
      </c>
    </row>
    <row r="332" spans="1:40" ht="30.75" customHeight="1" x14ac:dyDescent="0.25">
      <c r="A332" s="53"/>
      <c r="B332" s="53"/>
      <c r="C332" s="47"/>
      <c r="D332" s="6"/>
      <c r="E332" s="1"/>
      <c r="F332" s="1"/>
      <c r="G332" s="1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4"/>
      <c r="AH332" s="2"/>
      <c r="AI332" s="2">
        <f t="shared" si="39"/>
        <v>0</v>
      </c>
      <c r="AJ332" s="2">
        <f t="shared" si="40"/>
        <v>0</v>
      </c>
      <c r="AK332" s="2">
        <f t="shared" si="41"/>
        <v>0</v>
      </c>
      <c r="AL332" s="2">
        <f t="shared" si="36"/>
        <v>0</v>
      </c>
      <c r="AM332" s="2">
        <f t="shared" si="37"/>
        <v>0</v>
      </c>
      <c r="AN332" s="2">
        <f t="shared" si="38"/>
        <v>0</v>
      </c>
    </row>
    <row r="333" spans="1:40" ht="32.25" customHeight="1" x14ac:dyDescent="0.25">
      <c r="A333" s="53"/>
      <c r="B333" s="53"/>
      <c r="C333" s="9"/>
      <c r="D333" s="6"/>
      <c r="E333" s="1"/>
      <c r="F333" s="1"/>
      <c r="G333" s="1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4"/>
      <c r="AH333" s="2"/>
      <c r="AI333" s="2">
        <f t="shared" si="39"/>
        <v>0</v>
      </c>
      <c r="AJ333" s="2">
        <f t="shared" si="40"/>
        <v>0</v>
      </c>
      <c r="AK333" s="2">
        <f t="shared" si="41"/>
        <v>0</v>
      </c>
      <c r="AL333" s="2">
        <f t="shared" si="36"/>
        <v>0</v>
      </c>
      <c r="AM333" s="2">
        <f t="shared" si="37"/>
        <v>0</v>
      </c>
      <c r="AN333" s="2">
        <f t="shared" si="38"/>
        <v>0</v>
      </c>
    </row>
    <row r="334" spans="1:40" ht="32.25" customHeight="1" x14ac:dyDescent="0.25">
      <c r="A334" s="53"/>
      <c r="B334" s="53"/>
      <c r="C334" s="28"/>
      <c r="D334" s="6"/>
      <c r="E334" s="1"/>
      <c r="F334" s="1"/>
      <c r="G334" s="1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4"/>
      <c r="AH334" s="2"/>
      <c r="AI334" s="2">
        <f t="shared" si="39"/>
        <v>0</v>
      </c>
      <c r="AJ334" s="2">
        <f t="shared" si="40"/>
        <v>0</v>
      </c>
      <c r="AK334" s="2">
        <f t="shared" si="41"/>
        <v>0</v>
      </c>
      <c r="AL334" s="2">
        <f t="shared" si="36"/>
        <v>0</v>
      </c>
      <c r="AM334" s="2">
        <f t="shared" si="37"/>
        <v>0</v>
      </c>
      <c r="AN334" s="2">
        <f t="shared" si="38"/>
        <v>0</v>
      </c>
    </row>
    <row r="335" spans="1:40" ht="32.25" customHeight="1" x14ac:dyDescent="0.25">
      <c r="A335" s="53"/>
      <c r="B335" s="53"/>
      <c r="C335" s="9"/>
      <c r="D335" s="6"/>
      <c r="E335" s="1"/>
      <c r="F335" s="1"/>
      <c r="G335" s="1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4"/>
      <c r="AH335" s="2"/>
      <c r="AI335" s="2">
        <f t="shared" si="39"/>
        <v>0</v>
      </c>
      <c r="AJ335" s="2">
        <f t="shared" si="40"/>
        <v>0</v>
      </c>
      <c r="AK335" s="2">
        <f t="shared" si="41"/>
        <v>0</v>
      </c>
      <c r="AL335" s="2">
        <f t="shared" si="36"/>
        <v>0</v>
      </c>
      <c r="AM335" s="2">
        <f t="shared" si="37"/>
        <v>0</v>
      </c>
      <c r="AN335" s="2">
        <f t="shared" si="38"/>
        <v>0</v>
      </c>
    </row>
    <row r="336" spans="1:40" ht="33" customHeight="1" x14ac:dyDescent="0.25">
      <c r="A336" s="53"/>
      <c r="B336" s="53"/>
      <c r="C336" s="28"/>
      <c r="D336" s="6"/>
      <c r="E336" s="1"/>
      <c r="F336" s="1"/>
      <c r="G336" s="1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4"/>
      <c r="AH336" s="2"/>
      <c r="AI336" s="2">
        <f t="shared" si="39"/>
        <v>0</v>
      </c>
      <c r="AJ336" s="2">
        <f t="shared" si="40"/>
        <v>0</v>
      </c>
      <c r="AK336" s="2">
        <f t="shared" si="41"/>
        <v>0</v>
      </c>
      <c r="AL336" s="2">
        <f t="shared" si="36"/>
        <v>0</v>
      </c>
      <c r="AM336" s="2">
        <f t="shared" si="37"/>
        <v>0</v>
      </c>
      <c r="AN336" s="2">
        <f t="shared" si="38"/>
        <v>0</v>
      </c>
    </row>
    <row r="337" spans="1:40" ht="31.5" customHeight="1" x14ac:dyDescent="0.25">
      <c r="A337" s="53"/>
      <c r="B337" s="53"/>
      <c r="C337" s="9"/>
      <c r="D337" s="6"/>
      <c r="E337" s="1"/>
      <c r="F337" s="1"/>
      <c r="G337" s="1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4"/>
      <c r="AH337" s="2"/>
      <c r="AI337" s="2">
        <f t="shared" si="39"/>
        <v>0</v>
      </c>
      <c r="AJ337" s="2">
        <f t="shared" si="40"/>
        <v>0</v>
      </c>
      <c r="AK337" s="2">
        <f t="shared" si="41"/>
        <v>0</v>
      </c>
      <c r="AL337" s="2">
        <f t="shared" si="36"/>
        <v>0</v>
      </c>
      <c r="AM337" s="2">
        <f t="shared" si="37"/>
        <v>0</v>
      </c>
      <c r="AN337" s="2">
        <f t="shared" si="38"/>
        <v>0</v>
      </c>
    </row>
    <row r="338" spans="1:40" ht="30" customHeight="1" x14ac:dyDescent="0.25">
      <c r="A338" s="53"/>
      <c r="B338" s="53"/>
      <c r="C338" s="9"/>
      <c r="D338" s="6"/>
      <c r="E338" s="1"/>
      <c r="F338" s="1"/>
      <c r="G338" s="1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2"/>
      <c r="AD338" s="2"/>
      <c r="AE338" s="2"/>
      <c r="AF338" s="2"/>
      <c r="AG338" s="4"/>
      <c r="AH338" s="2"/>
      <c r="AI338" s="2">
        <f t="shared" si="39"/>
        <v>0</v>
      </c>
      <c r="AJ338" s="2">
        <f t="shared" si="40"/>
        <v>0</v>
      </c>
      <c r="AK338" s="2">
        <f t="shared" si="41"/>
        <v>0</v>
      </c>
      <c r="AL338" s="2">
        <f t="shared" si="36"/>
        <v>0</v>
      </c>
      <c r="AM338" s="2">
        <f t="shared" si="37"/>
        <v>0</v>
      </c>
      <c r="AN338" s="2">
        <f t="shared" si="38"/>
        <v>0</v>
      </c>
    </row>
    <row r="339" spans="1:40" ht="30" customHeight="1" x14ac:dyDescent="0.25">
      <c r="A339" s="53"/>
      <c r="B339" s="53"/>
      <c r="C339" s="44"/>
      <c r="D339" s="6"/>
      <c r="E339" s="1"/>
      <c r="F339" s="1"/>
      <c r="G339" s="1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18"/>
      <c r="AC339" s="15"/>
      <c r="AD339" s="2"/>
      <c r="AE339" s="2"/>
      <c r="AF339" s="2"/>
      <c r="AG339" s="4"/>
      <c r="AH339" s="2"/>
      <c r="AI339" s="2">
        <f t="shared" si="39"/>
        <v>0</v>
      </c>
      <c r="AJ339" s="2">
        <f t="shared" si="40"/>
        <v>0</v>
      </c>
      <c r="AK339" s="2">
        <f t="shared" si="41"/>
        <v>0</v>
      </c>
      <c r="AL339" s="2">
        <f t="shared" si="36"/>
        <v>0</v>
      </c>
      <c r="AM339" s="2">
        <f t="shared" si="37"/>
        <v>0</v>
      </c>
      <c r="AN339" s="2">
        <f t="shared" si="38"/>
        <v>0</v>
      </c>
    </row>
    <row r="340" spans="1:40" ht="30" customHeight="1" x14ac:dyDescent="0.25">
      <c r="A340" s="53"/>
      <c r="B340" s="53"/>
      <c r="C340" s="28"/>
      <c r="D340" s="9"/>
      <c r="E340" s="1"/>
      <c r="F340" s="1"/>
      <c r="G340" s="1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4"/>
      <c r="AH340" s="2"/>
      <c r="AI340" s="2">
        <f t="shared" si="39"/>
        <v>0</v>
      </c>
      <c r="AJ340" s="2">
        <f t="shared" si="40"/>
        <v>0</v>
      </c>
      <c r="AK340" s="2">
        <f t="shared" si="41"/>
        <v>0</v>
      </c>
      <c r="AL340" s="2">
        <f t="shared" si="36"/>
        <v>0</v>
      </c>
      <c r="AM340" s="2">
        <f t="shared" si="37"/>
        <v>0</v>
      </c>
      <c r="AN340" s="2">
        <f t="shared" si="38"/>
        <v>0</v>
      </c>
    </row>
    <row r="341" spans="1:40" ht="30" customHeight="1" x14ac:dyDescent="0.25">
      <c r="A341" s="53"/>
      <c r="B341" s="53"/>
      <c r="C341" s="9"/>
      <c r="D341" s="6"/>
      <c r="E341" s="1"/>
      <c r="F341" s="1"/>
      <c r="G341" s="1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4"/>
      <c r="AH341" s="2"/>
      <c r="AI341" s="2">
        <f t="shared" si="39"/>
        <v>0</v>
      </c>
      <c r="AJ341" s="2">
        <f t="shared" si="40"/>
        <v>0</v>
      </c>
      <c r="AK341" s="2">
        <f t="shared" si="41"/>
        <v>0</v>
      </c>
      <c r="AL341" s="2">
        <f t="shared" si="36"/>
        <v>0</v>
      </c>
      <c r="AM341" s="2">
        <f t="shared" si="37"/>
        <v>0</v>
      </c>
      <c r="AN341" s="2">
        <f t="shared" si="38"/>
        <v>0</v>
      </c>
    </row>
    <row r="342" spans="1:40" ht="30.75" customHeight="1" x14ac:dyDescent="0.25">
      <c r="A342" s="53"/>
      <c r="B342" s="53"/>
      <c r="C342" s="9"/>
      <c r="D342" s="6"/>
      <c r="E342" s="1"/>
      <c r="F342" s="1"/>
      <c r="G342" s="1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4"/>
      <c r="AH342" s="2"/>
      <c r="AI342" s="2">
        <f t="shared" si="39"/>
        <v>0</v>
      </c>
      <c r="AJ342" s="2">
        <f t="shared" si="40"/>
        <v>0</v>
      </c>
      <c r="AK342" s="2">
        <f t="shared" si="41"/>
        <v>0</v>
      </c>
      <c r="AL342" s="2">
        <f t="shared" si="36"/>
        <v>0</v>
      </c>
      <c r="AM342" s="2">
        <f t="shared" si="37"/>
        <v>0</v>
      </c>
      <c r="AN342" s="2">
        <f t="shared" si="38"/>
        <v>0</v>
      </c>
    </row>
    <row r="343" spans="1:40" ht="30.75" customHeight="1" x14ac:dyDescent="0.25">
      <c r="A343" s="53"/>
      <c r="B343" s="53"/>
      <c r="C343" s="9"/>
      <c r="D343" s="6"/>
      <c r="E343" s="1"/>
      <c r="F343" s="1"/>
      <c r="G343" s="1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4"/>
      <c r="AH343" s="2"/>
      <c r="AI343" s="2">
        <f t="shared" si="39"/>
        <v>0</v>
      </c>
      <c r="AJ343" s="2">
        <f t="shared" si="40"/>
        <v>0</v>
      </c>
      <c r="AK343" s="2">
        <f t="shared" si="41"/>
        <v>0</v>
      </c>
      <c r="AL343" s="2">
        <f t="shared" si="36"/>
        <v>0</v>
      </c>
      <c r="AM343" s="2">
        <f t="shared" si="37"/>
        <v>0</v>
      </c>
      <c r="AN343" s="2">
        <f t="shared" si="38"/>
        <v>0</v>
      </c>
    </row>
    <row r="344" spans="1:40" ht="31.5" customHeight="1" x14ac:dyDescent="0.25">
      <c r="A344" s="53"/>
      <c r="B344" s="53"/>
      <c r="C344" s="9"/>
      <c r="D344" s="6"/>
      <c r="E344" s="1"/>
      <c r="F344" s="1"/>
      <c r="G344" s="1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4"/>
      <c r="AH344" s="2"/>
      <c r="AI344" s="2">
        <f t="shared" si="39"/>
        <v>0</v>
      </c>
      <c r="AJ344" s="2">
        <f t="shared" si="40"/>
        <v>0</v>
      </c>
      <c r="AK344" s="2">
        <f t="shared" si="41"/>
        <v>0</v>
      </c>
      <c r="AL344" s="2">
        <f t="shared" si="36"/>
        <v>0</v>
      </c>
      <c r="AM344" s="2">
        <f t="shared" si="37"/>
        <v>0</v>
      </c>
      <c r="AN344" s="2">
        <f t="shared" si="38"/>
        <v>0</v>
      </c>
    </row>
    <row r="345" spans="1:40" ht="30.75" customHeight="1" x14ac:dyDescent="0.25">
      <c r="A345" s="53"/>
      <c r="B345" s="53"/>
      <c r="C345" s="9"/>
      <c r="D345" s="6"/>
      <c r="E345" s="1"/>
      <c r="F345" s="1"/>
      <c r="G345" s="1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4"/>
      <c r="AH345" s="2"/>
      <c r="AI345" s="2">
        <f t="shared" si="39"/>
        <v>0</v>
      </c>
      <c r="AJ345" s="2">
        <f t="shared" si="40"/>
        <v>0</v>
      </c>
      <c r="AK345" s="2">
        <f t="shared" si="41"/>
        <v>0</v>
      </c>
      <c r="AL345" s="2">
        <f t="shared" si="36"/>
        <v>0</v>
      </c>
      <c r="AM345" s="2">
        <f t="shared" si="37"/>
        <v>0</v>
      </c>
      <c r="AN345" s="2">
        <f t="shared" si="38"/>
        <v>0</v>
      </c>
    </row>
    <row r="346" spans="1:40" ht="31.5" customHeight="1" x14ac:dyDescent="0.25">
      <c r="A346" s="53"/>
      <c r="B346" s="53"/>
      <c r="C346" s="9"/>
      <c r="D346" s="6"/>
      <c r="E346" s="1"/>
      <c r="F346" s="1"/>
      <c r="G346" s="1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4"/>
      <c r="AH346" s="2"/>
      <c r="AI346" s="2">
        <f t="shared" si="39"/>
        <v>0</v>
      </c>
      <c r="AJ346" s="2">
        <f t="shared" si="40"/>
        <v>0</v>
      </c>
      <c r="AK346" s="2">
        <f t="shared" si="41"/>
        <v>0</v>
      </c>
      <c r="AL346" s="2">
        <f t="shared" si="36"/>
        <v>0</v>
      </c>
      <c r="AM346" s="2">
        <f t="shared" si="37"/>
        <v>0</v>
      </c>
      <c r="AN346" s="2">
        <f t="shared" si="38"/>
        <v>0</v>
      </c>
    </row>
    <row r="347" spans="1:40" ht="30.75" customHeight="1" x14ac:dyDescent="0.25">
      <c r="A347" s="53"/>
      <c r="B347" s="53"/>
      <c r="C347" s="9"/>
      <c r="D347" s="6"/>
      <c r="E347" s="1"/>
      <c r="F347" s="1"/>
      <c r="G347" s="1"/>
      <c r="H347" s="4"/>
      <c r="I347" s="2"/>
      <c r="J347" s="2"/>
      <c r="K347" s="2"/>
      <c r="L347" s="2"/>
      <c r="M347" s="2"/>
      <c r="N347" s="2"/>
      <c r="O347" s="2"/>
      <c r="P347" s="2"/>
      <c r="Q347" s="4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4"/>
      <c r="AD347" s="2"/>
      <c r="AE347" s="2"/>
      <c r="AF347" s="2"/>
      <c r="AG347" s="4"/>
      <c r="AH347" s="2"/>
      <c r="AI347" s="2">
        <f t="shared" si="39"/>
        <v>0</v>
      </c>
      <c r="AJ347" s="2">
        <f t="shared" si="40"/>
        <v>0</v>
      </c>
      <c r="AK347" s="2">
        <f t="shared" si="41"/>
        <v>0</v>
      </c>
      <c r="AL347" s="2">
        <f t="shared" si="36"/>
        <v>0</v>
      </c>
      <c r="AM347" s="2">
        <f t="shared" si="37"/>
        <v>0</v>
      </c>
      <c r="AN347" s="2">
        <f t="shared" si="38"/>
        <v>0</v>
      </c>
    </row>
    <row r="348" spans="1:40" ht="30.75" customHeight="1" x14ac:dyDescent="0.25">
      <c r="A348" s="53"/>
      <c r="B348" s="53"/>
      <c r="C348" s="9"/>
      <c r="D348" s="6"/>
      <c r="E348" s="1"/>
      <c r="F348" s="1"/>
      <c r="G348" s="1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4"/>
      <c r="AH348" s="2"/>
      <c r="AI348" s="2">
        <f t="shared" si="39"/>
        <v>0</v>
      </c>
      <c r="AJ348" s="2">
        <f t="shared" si="40"/>
        <v>0</v>
      </c>
      <c r="AK348" s="2">
        <f t="shared" si="41"/>
        <v>0</v>
      </c>
      <c r="AL348" s="2">
        <f t="shared" si="36"/>
        <v>0</v>
      </c>
      <c r="AM348" s="2">
        <f t="shared" si="37"/>
        <v>0</v>
      </c>
      <c r="AN348" s="2">
        <f t="shared" si="38"/>
        <v>0</v>
      </c>
    </row>
    <row r="349" spans="1:40" ht="31.5" customHeight="1" x14ac:dyDescent="0.25">
      <c r="A349" s="53"/>
      <c r="B349" s="53"/>
      <c r="C349" s="9"/>
      <c r="D349" s="6"/>
      <c r="E349" s="1"/>
      <c r="F349" s="1"/>
      <c r="G349" s="1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4"/>
      <c r="AH349" s="2"/>
      <c r="AI349" s="2">
        <f t="shared" si="39"/>
        <v>0</v>
      </c>
      <c r="AJ349" s="2">
        <f t="shared" si="40"/>
        <v>0</v>
      </c>
      <c r="AK349" s="2">
        <f t="shared" si="41"/>
        <v>0</v>
      </c>
      <c r="AL349" s="2">
        <f t="shared" si="36"/>
        <v>0</v>
      </c>
      <c r="AM349" s="2">
        <f t="shared" si="37"/>
        <v>0</v>
      </c>
      <c r="AN349" s="2">
        <f t="shared" si="38"/>
        <v>0</v>
      </c>
    </row>
    <row r="350" spans="1:40" ht="30.75" customHeight="1" x14ac:dyDescent="0.25">
      <c r="A350" s="53"/>
      <c r="B350" s="53"/>
      <c r="C350" s="9"/>
      <c r="D350" s="9"/>
      <c r="E350" s="1"/>
      <c r="F350" s="1"/>
      <c r="G350" s="1"/>
      <c r="H350" s="4"/>
      <c r="I350" s="2"/>
      <c r="J350" s="2"/>
      <c r="K350" s="2"/>
      <c r="L350" s="2"/>
      <c r="M350" s="2"/>
      <c r="N350" s="2"/>
      <c r="O350" s="2"/>
      <c r="P350" s="2"/>
      <c r="Q350" s="4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4"/>
      <c r="AD350" s="2"/>
      <c r="AE350" s="2"/>
      <c r="AF350" s="2"/>
      <c r="AG350" s="4"/>
      <c r="AH350" s="2"/>
      <c r="AI350" s="2">
        <f t="shared" si="39"/>
        <v>0</v>
      </c>
      <c r="AJ350" s="2">
        <f t="shared" si="40"/>
        <v>0</v>
      </c>
      <c r="AK350" s="2">
        <f t="shared" si="41"/>
        <v>0</v>
      </c>
      <c r="AL350" s="2">
        <f t="shared" si="36"/>
        <v>0</v>
      </c>
      <c r="AM350" s="2">
        <f t="shared" si="37"/>
        <v>0</v>
      </c>
      <c r="AN350" s="2">
        <f t="shared" si="38"/>
        <v>0</v>
      </c>
    </row>
    <row r="351" spans="1:40" ht="30.75" customHeight="1" x14ac:dyDescent="0.25">
      <c r="A351" s="53"/>
      <c r="B351" s="53"/>
      <c r="C351" s="28"/>
      <c r="D351" s="6"/>
      <c r="E351" s="1"/>
      <c r="F351" s="1"/>
      <c r="G351" s="1"/>
      <c r="H351" s="4"/>
      <c r="I351" s="2"/>
      <c r="J351" s="2"/>
      <c r="K351" s="2"/>
      <c r="L351" s="2"/>
      <c r="M351" s="2"/>
      <c r="N351" s="2"/>
      <c r="O351" s="2"/>
      <c r="P351" s="4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4"/>
      <c r="AC351" s="2"/>
      <c r="AD351" s="2"/>
      <c r="AE351" s="2"/>
      <c r="AF351" s="2"/>
      <c r="AG351" s="4"/>
      <c r="AH351" s="2"/>
      <c r="AI351" s="2">
        <f t="shared" si="39"/>
        <v>0</v>
      </c>
      <c r="AJ351" s="2">
        <f t="shared" si="40"/>
        <v>0</v>
      </c>
      <c r="AK351" s="2">
        <f t="shared" si="41"/>
        <v>0</v>
      </c>
      <c r="AL351" s="2">
        <f t="shared" si="36"/>
        <v>0</v>
      </c>
      <c r="AM351" s="2">
        <f t="shared" si="37"/>
        <v>0</v>
      </c>
      <c r="AN351" s="2">
        <f t="shared" si="38"/>
        <v>0</v>
      </c>
    </row>
    <row r="352" spans="1:40" ht="30.75" customHeight="1" x14ac:dyDescent="0.25">
      <c r="A352" s="53"/>
      <c r="B352" s="53"/>
      <c r="C352" s="9"/>
      <c r="D352" s="6"/>
      <c r="E352" s="1"/>
      <c r="F352" s="1"/>
      <c r="G352" s="1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4"/>
      <c r="AH352" s="2"/>
      <c r="AI352" s="2">
        <f t="shared" si="39"/>
        <v>0</v>
      </c>
      <c r="AJ352" s="2">
        <f t="shared" si="40"/>
        <v>0</v>
      </c>
      <c r="AK352" s="2">
        <f t="shared" si="41"/>
        <v>0</v>
      </c>
      <c r="AL352" s="2">
        <f t="shared" si="36"/>
        <v>0</v>
      </c>
      <c r="AM352" s="2">
        <f t="shared" si="37"/>
        <v>0</v>
      </c>
      <c r="AN352" s="2">
        <f t="shared" si="38"/>
        <v>0</v>
      </c>
    </row>
    <row r="353" spans="1:40" ht="30.75" customHeight="1" x14ac:dyDescent="0.25">
      <c r="A353" s="53"/>
      <c r="B353" s="53"/>
      <c r="C353" s="10"/>
      <c r="D353" s="6"/>
      <c r="E353" s="1"/>
      <c r="F353" s="1"/>
      <c r="G353" s="1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4"/>
      <c r="AH353" s="2"/>
      <c r="AI353" s="2">
        <f t="shared" si="39"/>
        <v>0</v>
      </c>
      <c r="AJ353" s="2">
        <f t="shared" si="40"/>
        <v>0</v>
      </c>
      <c r="AK353" s="2">
        <f t="shared" si="41"/>
        <v>0</v>
      </c>
      <c r="AL353" s="2">
        <f t="shared" si="36"/>
        <v>0</v>
      </c>
      <c r="AM353" s="2">
        <f t="shared" si="37"/>
        <v>0</v>
      </c>
      <c r="AN353" s="2">
        <f t="shared" si="38"/>
        <v>0</v>
      </c>
    </row>
    <row r="354" spans="1:40" ht="30.75" customHeight="1" x14ac:dyDescent="0.25">
      <c r="A354" s="53"/>
      <c r="B354" s="53"/>
      <c r="C354" s="9"/>
      <c r="D354" s="6"/>
      <c r="E354" s="1"/>
      <c r="F354" s="1"/>
      <c r="G354" s="1"/>
      <c r="H354" s="60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3"/>
      <c r="AB354" s="2"/>
      <c r="AC354" s="2"/>
      <c r="AD354" s="2"/>
      <c r="AE354" s="2"/>
      <c r="AF354" s="2"/>
      <c r="AG354" s="4"/>
      <c r="AH354" s="2"/>
      <c r="AI354" s="2">
        <f t="shared" si="39"/>
        <v>0</v>
      </c>
      <c r="AJ354" s="2">
        <f t="shared" si="40"/>
        <v>0</v>
      </c>
      <c r="AK354" s="2">
        <f t="shared" si="41"/>
        <v>0</v>
      </c>
      <c r="AL354" s="2">
        <f t="shared" si="36"/>
        <v>0</v>
      </c>
      <c r="AM354" s="2">
        <f t="shared" si="37"/>
        <v>0</v>
      </c>
      <c r="AN354" s="2">
        <f t="shared" si="38"/>
        <v>0</v>
      </c>
    </row>
    <row r="355" spans="1:40" ht="31.5" customHeight="1" x14ac:dyDescent="0.25">
      <c r="A355" s="53"/>
      <c r="B355" s="53"/>
      <c r="C355" s="9"/>
      <c r="D355" s="6"/>
      <c r="E355" s="1"/>
      <c r="F355" s="1"/>
      <c r="G355" s="1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4"/>
      <c r="AH355" s="2"/>
      <c r="AI355" s="2">
        <f t="shared" si="39"/>
        <v>0</v>
      </c>
      <c r="AJ355" s="2">
        <f t="shared" si="40"/>
        <v>0</v>
      </c>
      <c r="AK355" s="2">
        <f t="shared" si="41"/>
        <v>0</v>
      </c>
      <c r="AL355" s="2">
        <f t="shared" si="36"/>
        <v>0</v>
      </c>
      <c r="AM355" s="2">
        <f t="shared" si="37"/>
        <v>0</v>
      </c>
      <c r="AN355" s="2">
        <f t="shared" si="38"/>
        <v>0</v>
      </c>
    </row>
    <row r="356" spans="1:40" ht="30.75" customHeight="1" x14ac:dyDescent="0.25">
      <c r="A356" s="53"/>
      <c r="B356" s="53"/>
      <c r="C356" s="9"/>
      <c r="D356" s="6"/>
      <c r="E356" s="1"/>
      <c r="F356" s="1"/>
      <c r="G356" s="1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4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4"/>
      <c r="AF356" s="2"/>
      <c r="AG356" s="4"/>
      <c r="AH356" s="2"/>
      <c r="AI356" s="2">
        <f t="shared" si="39"/>
        <v>0</v>
      </c>
      <c r="AJ356" s="2">
        <f t="shared" si="40"/>
        <v>0</v>
      </c>
      <c r="AK356" s="2">
        <f t="shared" si="41"/>
        <v>0</v>
      </c>
      <c r="AL356" s="2">
        <f t="shared" si="36"/>
        <v>0</v>
      </c>
      <c r="AM356" s="2">
        <f t="shared" si="37"/>
        <v>0</v>
      </c>
      <c r="AN356" s="2">
        <f t="shared" si="38"/>
        <v>0</v>
      </c>
    </row>
    <row r="357" spans="1:40" ht="31.5" customHeight="1" x14ac:dyDescent="0.25">
      <c r="A357" s="53"/>
      <c r="B357" s="53"/>
      <c r="C357" s="9"/>
      <c r="D357" s="6"/>
      <c r="E357" s="1"/>
      <c r="F357" s="1"/>
      <c r="G357" s="1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4"/>
      <c r="AH357" s="2"/>
      <c r="AI357" s="2">
        <f t="shared" si="39"/>
        <v>0</v>
      </c>
      <c r="AJ357" s="2">
        <f t="shared" si="40"/>
        <v>0</v>
      </c>
      <c r="AK357" s="2">
        <f t="shared" si="41"/>
        <v>0</v>
      </c>
      <c r="AL357" s="2">
        <f t="shared" si="36"/>
        <v>0</v>
      </c>
      <c r="AM357" s="2">
        <f t="shared" si="37"/>
        <v>0</v>
      </c>
      <c r="AN357" s="2">
        <f t="shared" si="38"/>
        <v>0</v>
      </c>
    </row>
    <row r="358" spans="1:40" ht="30.75" customHeight="1" x14ac:dyDescent="0.25">
      <c r="A358" s="53"/>
      <c r="B358" s="53"/>
      <c r="C358" s="9"/>
      <c r="D358" s="6"/>
      <c r="E358" s="1"/>
      <c r="F358" s="1"/>
      <c r="G358" s="1"/>
      <c r="H358" s="4"/>
      <c r="I358" s="2"/>
      <c r="J358" s="2"/>
      <c r="K358" s="2"/>
      <c r="L358" s="2"/>
      <c r="M358" s="2"/>
      <c r="N358" s="2"/>
      <c r="O358" s="3"/>
      <c r="P358" s="2"/>
      <c r="Q358" s="4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4"/>
      <c r="AD358" s="2"/>
      <c r="AE358" s="2"/>
      <c r="AF358" s="2"/>
      <c r="AG358" s="4"/>
      <c r="AH358" s="2"/>
      <c r="AI358" s="2">
        <f t="shared" si="39"/>
        <v>0</v>
      </c>
      <c r="AJ358" s="2">
        <f t="shared" si="40"/>
        <v>0</v>
      </c>
      <c r="AK358" s="2">
        <f t="shared" si="41"/>
        <v>0</v>
      </c>
      <c r="AL358" s="2">
        <f t="shared" si="36"/>
        <v>0</v>
      </c>
      <c r="AM358" s="2">
        <f t="shared" si="37"/>
        <v>0</v>
      </c>
      <c r="AN358" s="2">
        <f t="shared" si="38"/>
        <v>0</v>
      </c>
    </row>
    <row r="359" spans="1:40" ht="31.5" customHeight="1" x14ac:dyDescent="0.25">
      <c r="A359" s="53"/>
      <c r="B359" s="53"/>
      <c r="C359" s="9"/>
      <c r="D359" s="6"/>
      <c r="E359" s="1"/>
      <c r="F359" s="1"/>
      <c r="G359" s="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2"/>
      <c r="AC359" s="4"/>
      <c r="AD359" s="2"/>
      <c r="AE359" s="2"/>
      <c r="AF359" s="2"/>
      <c r="AG359" s="4"/>
      <c r="AH359" s="2"/>
      <c r="AI359" s="2">
        <f t="shared" si="39"/>
        <v>0</v>
      </c>
      <c r="AJ359" s="2">
        <f t="shared" si="40"/>
        <v>0</v>
      </c>
      <c r="AK359" s="2">
        <f t="shared" si="41"/>
        <v>0</v>
      </c>
      <c r="AL359" s="2">
        <f t="shared" si="36"/>
        <v>0</v>
      </c>
      <c r="AM359" s="2">
        <f t="shared" si="37"/>
        <v>0</v>
      </c>
      <c r="AN359" s="2">
        <f t="shared" si="38"/>
        <v>0</v>
      </c>
    </row>
    <row r="360" spans="1:40" ht="30.75" customHeight="1" x14ac:dyDescent="0.25">
      <c r="A360" s="53"/>
      <c r="B360" s="53"/>
      <c r="C360" s="9"/>
      <c r="D360" s="6"/>
      <c r="E360" s="1"/>
      <c r="F360" s="1"/>
      <c r="G360" s="1"/>
      <c r="H360" s="4"/>
      <c r="I360" s="2"/>
      <c r="J360" s="2"/>
      <c r="K360" s="2"/>
      <c r="L360" s="2"/>
      <c r="M360" s="2"/>
      <c r="N360" s="2"/>
      <c r="O360" s="2"/>
      <c r="P360" s="2"/>
      <c r="Q360" s="4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4"/>
      <c r="AD360" s="2"/>
      <c r="AE360" s="2"/>
      <c r="AF360" s="2"/>
      <c r="AG360" s="4"/>
      <c r="AH360" s="2"/>
      <c r="AI360" s="2">
        <f t="shared" si="39"/>
        <v>0</v>
      </c>
      <c r="AJ360" s="2">
        <f t="shared" si="40"/>
        <v>0</v>
      </c>
      <c r="AK360" s="2">
        <f t="shared" si="41"/>
        <v>0</v>
      </c>
      <c r="AL360" s="2">
        <f t="shared" si="36"/>
        <v>0</v>
      </c>
      <c r="AM360" s="2">
        <f t="shared" si="37"/>
        <v>0</v>
      </c>
      <c r="AN360" s="2">
        <f t="shared" si="38"/>
        <v>0</v>
      </c>
    </row>
    <row r="361" spans="1:40" ht="30.75" customHeight="1" x14ac:dyDescent="0.25">
      <c r="A361" s="53"/>
      <c r="B361" s="53"/>
      <c r="C361" s="9"/>
      <c r="D361" s="6"/>
      <c r="E361" s="1"/>
      <c r="F361" s="1"/>
      <c r="G361" s="1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4"/>
      <c r="AH361" s="2"/>
      <c r="AI361" s="2">
        <f t="shared" si="39"/>
        <v>0</v>
      </c>
      <c r="AJ361" s="2">
        <f t="shared" si="40"/>
        <v>0</v>
      </c>
      <c r="AK361" s="2">
        <f t="shared" si="41"/>
        <v>0</v>
      </c>
      <c r="AL361" s="2">
        <f t="shared" si="36"/>
        <v>0</v>
      </c>
      <c r="AM361" s="2">
        <f t="shared" si="37"/>
        <v>0</v>
      </c>
      <c r="AN361" s="2">
        <f t="shared" si="38"/>
        <v>0</v>
      </c>
    </row>
    <row r="362" spans="1:40" ht="30.75" customHeight="1" x14ac:dyDescent="0.25">
      <c r="A362" s="53"/>
      <c r="B362" s="53"/>
      <c r="C362" s="9"/>
      <c r="D362" s="6"/>
      <c r="E362" s="1"/>
      <c r="F362" s="1"/>
      <c r="G362" s="1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4"/>
      <c r="AH362" s="2"/>
      <c r="AI362" s="2">
        <f t="shared" si="39"/>
        <v>0</v>
      </c>
      <c r="AJ362" s="2">
        <f t="shared" si="40"/>
        <v>0</v>
      </c>
      <c r="AK362" s="2">
        <f t="shared" si="41"/>
        <v>0</v>
      </c>
      <c r="AL362" s="2">
        <f t="shared" si="36"/>
        <v>0</v>
      </c>
      <c r="AM362" s="2">
        <f t="shared" si="37"/>
        <v>0</v>
      </c>
      <c r="AN362" s="2">
        <f t="shared" si="38"/>
        <v>0</v>
      </c>
    </row>
    <row r="363" spans="1:40" ht="31.5" customHeight="1" x14ac:dyDescent="0.25">
      <c r="A363" s="53"/>
      <c r="B363" s="53"/>
      <c r="C363" s="9"/>
      <c r="D363" s="6"/>
      <c r="E363" s="1"/>
      <c r="F363" s="1"/>
      <c r="G363" s="1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4"/>
      <c r="AH363" s="2"/>
      <c r="AI363" s="2">
        <f t="shared" si="39"/>
        <v>0</v>
      </c>
      <c r="AJ363" s="2">
        <f t="shared" si="40"/>
        <v>0</v>
      </c>
      <c r="AK363" s="2">
        <f t="shared" si="41"/>
        <v>0</v>
      </c>
      <c r="AL363" s="2">
        <f t="shared" si="36"/>
        <v>0</v>
      </c>
      <c r="AM363" s="2">
        <f t="shared" si="37"/>
        <v>0</v>
      </c>
      <c r="AN363" s="2">
        <f t="shared" si="38"/>
        <v>0</v>
      </c>
    </row>
    <row r="364" spans="1:40" ht="31.5" customHeight="1" x14ac:dyDescent="0.25">
      <c r="A364" s="53"/>
      <c r="B364" s="53"/>
      <c r="C364" s="15"/>
      <c r="D364" s="15"/>
      <c r="E364" s="17"/>
      <c r="F364" s="1"/>
      <c r="G364" s="1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4"/>
      <c r="AH364" s="2"/>
      <c r="AI364" s="2">
        <f t="shared" si="39"/>
        <v>0</v>
      </c>
      <c r="AJ364" s="2">
        <f t="shared" si="40"/>
        <v>0</v>
      </c>
      <c r="AK364" s="2">
        <f t="shared" si="41"/>
        <v>0</v>
      </c>
      <c r="AL364" s="2">
        <f t="shared" si="36"/>
        <v>0</v>
      </c>
      <c r="AM364" s="2">
        <f t="shared" si="37"/>
        <v>0</v>
      </c>
      <c r="AN364" s="2">
        <f t="shared" si="38"/>
        <v>0</v>
      </c>
    </row>
    <row r="365" spans="1:40" ht="31.5" customHeight="1" x14ac:dyDescent="0.25">
      <c r="A365" s="53"/>
      <c r="B365" s="53"/>
      <c r="C365" s="47"/>
      <c r="D365" s="6"/>
      <c r="E365" s="1"/>
      <c r="F365" s="1"/>
      <c r="G365" s="1"/>
      <c r="H365" s="4"/>
      <c r="I365" s="2"/>
      <c r="J365" s="2"/>
      <c r="K365" s="2"/>
      <c r="L365" s="2"/>
      <c r="M365" s="2"/>
      <c r="N365" s="2"/>
      <c r="O365" s="2"/>
      <c r="P365" s="2"/>
      <c r="Q365" s="4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4"/>
      <c r="AD365" s="2"/>
      <c r="AE365" s="2"/>
      <c r="AF365" s="2"/>
      <c r="AG365" s="4"/>
      <c r="AH365" s="2"/>
      <c r="AI365" s="2">
        <f t="shared" si="39"/>
        <v>0</v>
      </c>
      <c r="AJ365" s="2">
        <f t="shared" si="40"/>
        <v>0</v>
      </c>
      <c r="AK365" s="2">
        <f t="shared" si="41"/>
        <v>0</v>
      </c>
      <c r="AL365" s="2">
        <f t="shared" si="36"/>
        <v>0</v>
      </c>
      <c r="AM365" s="2">
        <f t="shared" si="37"/>
        <v>0</v>
      </c>
      <c r="AN365" s="2">
        <f t="shared" si="38"/>
        <v>0</v>
      </c>
    </row>
    <row r="366" spans="1:40" ht="31.5" customHeight="1" x14ac:dyDescent="0.25">
      <c r="A366" s="53"/>
      <c r="B366" s="53"/>
      <c r="C366" s="15"/>
      <c r="D366" s="15"/>
      <c r="E366" s="1"/>
      <c r="F366" s="1"/>
      <c r="G366" s="1"/>
      <c r="H366" s="4"/>
      <c r="I366" s="2"/>
      <c r="J366" s="2"/>
      <c r="K366" s="2"/>
      <c r="L366" s="2"/>
      <c r="M366" s="2"/>
      <c r="N366" s="2"/>
      <c r="O366" s="2"/>
      <c r="P366" s="2"/>
      <c r="Q366" s="4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4"/>
      <c r="AD366" s="2"/>
      <c r="AE366" s="2"/>
      <c r="AF366" s="2"/>
      <c r="AG366" s="4"/>
      <c r="AH366" s="2"/>
      <c r="AI366" s="2">
        <f t="shared" si="39"/>
        <v>0</v>
      </c>
      <c r="AJ366" s="2">
        <f t="shared" si="40"/>
        <v>0</v>
      </c>
      <c r="AK366" s="2">
        <f t="shared" si="41"/>
        <v>0</v>
      </c>
      <c r="AL366" s="2">
        <f t="shared" si="36"/>
        <v>0</v>
      </c>
      <c r="AM366" s="2">
        <f t="shared" si="37"/>
        <v>0</v>
      </c>
      <c r="AN366" s="2">
        <f t="shared" si="38"/>
        <v>0</v>
      </c>
    </row>
    <row r="367" spans="1:40" ht="30.75" customHeight="1" x14ac:dyDescent="0.25">
      <c r="A367" s="53"/>
      <c r="B367" s="53"/>
      <c r="C367" s="15"/>
      <c r="D367" s="37"/>
      <c r="E367" s="1"/>
      <c r="F367" s="1"/>
      <c r="G367" s="1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18"/>
      <c r="S367" s="37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18"/>
      <c r="AE367" s="37"/>
      <c r="AF367" s="2"/>
      <c r="AG367" s="4"/>
      <c r="AH367" s="2"/>
      <c r="AI367" s="2">
        <f t="shared" si="39"/>
        <v>0</v>
      </c>
      <c r="AJ367" s="2">
        <f t="shared" si="40"/>
        <v>0</v>
      </c>
      <c r="AK367" s="2">
        <f t="shared" si="41"/>
        <v>0</v>
      </c>
      <c r="AL367" s="2">
        <f t="shared" si="36"/>
        <v>0</v>
      </c>
      <c r="AM367" s="2">
        <f t="shared" si="37"/>
        <v>0</v>
      </c>
      <c r="AN367" s="2">
        <f t="shared" si="38"/>
        <v>0</v>
      </c>
    </row>
    <row r="368" spans="1:40" ht="30.75" customHeight="1" x14ac:dyDescent="0.25">
      <c r="A368" s="53"/>
      <c r="B368" s="53"/>
      <c r="C368" s="9"/>
      <c r="D368" s="6"/>
      <c r="E368" s="1"/>
      <c r="F368" s="1"/>
      <c r="G368" s="1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4"/>
      <c r="AH368" s="2"/>
      <c r="AI368" s="2">
        <f t="shared" si="39"/>
        <v>0</v>
      </c>
      <c r="AJ368" s="2">
        <f t="shared" si="40"/>
        <v>0</v>
      </c>
      <c r="AK368" s="2">
        <f t="shared" si="41"/>
        <v>0</v>
      </c>
      <c r="AL368" s="2">
        <f t="shared" si="36"/>
        <v>0</v>
      </c>
      <c r="AM368" s="2">
        <f t="shared" si="37"/>
        <v>0</v>
      </c>
      <c r="AN368" s="2">
        <f t="shared" si="38"/>
        <v>0</v>
      </c>
    </row>
    <row r="369" spans="1:40" ht="30.75" customHeight="1" x14ac:dyDescent="0.25">
      <c r="A369" s="53"/>
      <c r="B369" s="53"/>
      <c r="C369" s="15"/>
      <c r="D369" s="37"/>
      <c r="E369" s="1"/>
      <c r="F369" s="1"/>
      <c r="G369" s="1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4"/>
      <c r="AH369" s="2"/>
      <c r="AI369" s="2">
        <f t="shared" si="39"/>
        <v>0</v>
      </c>
      <c r="AJ369" s="2">
        <f t="shared" si="40"/>
        <v>0</v>
      </c>
      <c r="AK369" s="2">
        <f t="shared" si="41"/>
        <v>0</v>
      </c>
      <c r="AL369" s="2">
        <f t="shared" si="36"/>
        <v>0</v>
      </c>
      <c r="AM369" s="2">
        <f t="shared" si="37"/>
        <v>0</v>
      </c>
      <c r="AN369" s="2">
        <f t="shared" si="38"/>
        <v>0</v>
      </c>
    </row>
    <row r="370" spans="1:40" ht="30.75" customHeight="1" x14ac:dyDescent="0.25">
      <c r="A370" s="53"/>
      <c r="B370" s="53"/>
      <c r="C370" s="9"/>
      <c r="D370" s="6"/>
      <c r="E370" s="1"/>
      <c r="F370" s="1"/>
      <c r="G370" s="1"/>
      <c r="H370" s="1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4"/>
      <c r="AH370" s="2"/>
      <c r="AI370" s="2">
        <f t="shared" si="39"/>
        <v>0</v>
      </c>
      <c r="AJ370" s="2">
        <f t="shared" si="40"/>
        <v>0</v>
      </c>
      <c r="AK370" s="2">
        <f t="shared" si="41"/>
        <v>0</v>
      </c>
      <c r="AL370" s="2">
        <f t="shared" ref="AL370:AL433" si="42">SUM(AJ370-AK370)+(AI370-AJ370)</f>
        <v>0</v>
      </c>
      <c r="AM370" s="2">
        <f t="shared" ref="AM370:AM433" si="43">SUM(AJ370-AK370)</f>
        <v>0</v>
      </c>
      <c r="AN370" s="2">
        <f t="shared" ref="AN370:AN433" si="44">SUM(AI370-AJ370)</f>
        <v>0</v>
      </c>
    </row>
    <row r="371" spans="1:40" ht="30.75" customHeight="1" x14ac:dyDescent="0.25">
      <c r="A371" s="53"/>
      <c r="B371" s="64"/>
      <c r="C371" s="6"/>
      <c r="D371" s="6"/>
      <c r="E371" s="1"/>
      <c r="F371" s="1"/>
      <c r="G371" s="1"/>
      <c r="H371" s="18"/>
      <c r="I371" s="2"/>
      <c r="J371" s="2"/>
      <c r="K371" s="2"/>
      <c r="L371" s="2"/>
      <c r="M371" s="2"/>
      <c r="N371" s="2"/>
      <c r="O371" s="2"/>
      <c r="P371" s="2"/>
      <c r="Q371" s="2"/>
      <c r="R371" s="18"/>
      <c r="S371" s="2"/>
      <c r="T371" s="19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19"/>
      <c r="AG371" s="19"/>
      <c r="AH371" s="2"/>
      <c r="AI371" s="2">
        <f t="shared" si="39"/>
        <v>0</v>
      </c>
      <c r="AJ371" s="2">
        <f t="shared" si="40"/>
        <v>0</v>
      </c>
      <c r="AK371" s="2">
        <f t="shared" si="41"/>
        <v>0</v>
      </c>
      <c r="AL371" s="2">
        <f t="shared" si="42"/>
        <v>0</v>
      </c>
      <c r="AM371" s="2">
        <f t="shared" si="43"/>
        <v>0</v>
      </c>
      <c r="AN371" s="2">
        <f t="shared" si="44"/>
        <v>0</v>
      </c>
    </row>
    <row r="372" spans="1:40" ht="30.75" customHeight="1" x14ac:dyDescent="0.25">
      <c r="A372" s="53"/>
      <c r="B372" s="53"/>
      <c r="C372" s="9"/>
      <c r="D372" s="6"/>
      <c r="E372" s="1"/>
      <c r="F372" s="1"/>
      <c r="G372" s="1"/>
      <c r="H372" s="1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4"/>
      <c r="AH372" s="2"/>
      <c r="AI372" s="2">
        <f t="shared" si="39"/>
        <v>0</v>
      </c>
      <c r="AJ372" s="2">
        <f t="shared" si="40"/>
        <v>0</v>
      </c>
      <c r="AK372" s="2">
        <f t="shared" si="41"/>
        <v>0</v>
      </c>
      <c r="AL372" s="2">
        <f t="shared" si="42"/>
        <v>0</v>
      </c>
      <c r="AM372" s="2">
        <f t="shared" si="43"/>
        <v>0</v>
      </c>
      <c r="AN372" s="2">
        <f t="shared" si="44"/>
        <v>0</v>
      </c>
    </row>
    <row r="373" spans="1:40" ht="31.5" customHeight="1" x14ac:dyDescent="0.25">
      <c r="A373" s="53"/>
      <c r="B373" s="53"/>
      <c r="C373" s="9"/>
      <c r="D373" s="6"/>
      <c r="E373" s="1"/>
      <c r="F373" s="1"/>
      <c r="G373" s="1"/>
      <c r="H373" s="1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4"/>
      <c r="AH373" s="2"/>
      <c r="AI373" s="2">
        <f t="shared" si="39"/>
        <v>0</v>
      </c>
      <c r="AJ373" s="2">
        <f t="shared" si="40"/>
        <v>0</v>
      </c>
      <c r="AK373" s="2">
        <f t="shared" si="41"/>
        <v>0</v>
      </c>
      <c r="AL373" s="2">
        <f t="shared" si="42"/>
        <v>0</v>
      </c>
      <c r="AM373" s="2">
        <f t="shared" si="43"/>
        <v>0</v>
      </c>
      <c r="AN373" s="2">
        <f t="shared" si="44"/>
        <v>0</v>
      </c>
    </row>
    <row r="374" spans="1:40" ht="31.5" customHeight="1" x14ac:dyDescent="0.25">
      <c r="A374" s="53"/>
      <c r="B374" s="53"/>
      <c r="C374" s="9"/>
      <c r="D374" s="6"/>
      <c r="E374" s="1"/>
      <c r="F374" s="1"/>
      <c r="G374" s="1"/>
      <c r="H374" s="1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19"/>
      <c r="AH374" s="2"/>
      <c r="AI374" s="2">
        <f t="shared" si="39"/>
        <v>0</v>
      </c>
      <c r="AJ374" s="2">
        <f t="shared" si="40"/>
        <v>0</v>
      </c>
      <c r="AK374" s="2">
        <f t="shared" si="41"/>
        <v>0</v>
      </c>
      <c r="AL374" s="2">
        <f t="shared" si="42"/>
        <v>0</v>
      </c>
      <c r="AM374" s="2">
        <f t="shared" si="43"/>
        <v>0</v>
      </c>
      <c r="AN374" s="2">
        <f t="shared" si="44"/>
        <v>0</v>
      </c>
    </row>
    <row r="375" spans="1:40" ht="30.75" customHeight="1" x14ac:dyDescent="0.25">
      <c r="A375" s="53"/>
      <c r="B375" s="53"/>
      <c r="C375" s="9"/>
      <c r="D375" s="49"/>
      <c r="E375" s="1"/>
      <c r="F375" s="1"/>
      <c r="G375" s="1"/>
      <c r="H375" s="1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18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8"/>
      <c r="AF375" s="2"/>
      <c r="AG375" s="19"/>
      <c r="AH375" s="2"/>
      <c r="AI375" s="2">
        <f t="shared" si="39"/>
        <v>0</v>
      </c>
      <c r="AJ375" s="2">
        <f t="shared" si="40"/>
        <v>0</v>
      </c>
      <c r="AK375" s="2">
        <f t="shared" si="41"/>
        <v>0</v>
      </c>
      <c r="AL375" s="2">
        <f t="shared" si="42"/>
        <v>0</v>
      </c>
      <c r="AM375" s="2">
        <f t="shared" si="43"/>
        <v>0</v>
      </c>
      <c r="AN375" s="2">
        <f t="shared" si="44"/>
        <v>0</v>
      </c>
    </row>
    <row r="376" spans="1:40" ht="30.75" customHeight="1" x14ac:dyDescent="0.25">
      <c r="A376" s="53"/>
      <c r="B376" s="53"/>
      <c r="C376" s="9"/>
      <c r="D376" s="6"/>
      <c r="E376" s="1"/>
      <c r="F376" s="1"/>
      <c r="G376" s="1"/>
      <c r="H376" s="1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>
        <f t="shared" si="39"/>
        <v>0</v>
      </c>
      <c r="AJ376" s="2">
        <f t="shared" si="40"/>
        <v>0</v>
      </c>
      <c r="AK376" s="2">
        <f t="shared" si="41"/>
        <v>0</v>
      </c>
      <c r="AL376" s="2">
        <f t="shared" si="42"/>
        <v>0</v>
      </c>
      <c r="AM376" s="2">
        <f t="shared" si="43"/>
        <v>0</v>
      </c>
      <c r="AN376" s="2">
        <f t="shared" si="44"/>
        <v>0</v>
      </c>
    </row>
    <row r="377" spans="1:40" ht="31.5" customHeight="1" x14ac:dyDescent="0.25">
      <c r="A377" s="53"/>
      <c r="B377" s="53"/>
      <c r="C377" s="9"/>
      <c r="D377" s="6"/>
      <c r="E377" s="1"/>
      <c r="F377" s="1"/>
      <c r="G377" s="1"/>
      <c r="H377" s="1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19"/>
      <c r="AH377" s="2"/>
      <c r="AI377" s="2">
        <f t="shared" si="39"/>
        <v>0</v>
      </c>
      <c r="AJ377" s="2">
        <f t="shared" si="40"/>
        <v>0</v>
      </c>
      <c r="AK377" s="2">
        <f t="shared" si="41"/>
        <v>0</v>
      </c>
      <c r="AL377" s="2">
        <f t="shared" si="42"/>
        <v>0</v>
      </c>
      <c r="AM377" s="2">
        <f t="shared" si="43"/>
        <v>0</v>
      </c>
      <c r="AN377" s="2">
        <f t="shared" si="44"/>
        <v>0</v>
      </c>
    </row>
    <row r="378" spans="1:40" ht="30.75" customHeight="1" x14ac:dyDescent="0.25">
      <c r="A378" s="53"/>
      <c r="B378" s="53"/>
      <c r="C378" s="9"/>
      <c r="D378" s="9"/>
      <c r="E378" s="1"/>
      <c r="F378" s="1"/>
      <c r="G378" s="1"/>
      <c r="H378" s="1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4"/>
      <c r="AH378" s="2"/>
      <c r="AI378" s="2">
        <f t="shared" si="39"/>
        <v>0</v>
      </c>
      <c r="AJ378" s="2">
        <f t="shared" si="40"/>
        <v>0</v>
      </c>
      <c r="AK378" s="2">
        <f t="shared" si="41"/>
        <v>0</v>
      </c>
      <c r="AL378" s="2">
        <f t="shared" si="42"/>
        <v>0</v>
      </c>
      <c r="AM378" s="2">
        <f t="shared" si="43"/>
        <v>0</v>
      </c>
      <c r="AN378" s="2">
        <f t="shared" si="44"/>
        <v>0</v>
      </c>
    </row>
    <row r="379" spans="1:40" ht="31.5" customHeight="1" x14ac:dyDescent="0.25">
      <c r="A379" s="53"/>
      <c r="B379" s="53"/>
      <c r="C379" s="9"/>
      <c r="D379" s="6"/>
      <c r="E379" s="1"/>
      <c r="F379" s="1"/>
      <c r="G379" s="1"/>
      <c r="H379" s="1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4"/>
      <c r="AH379" s="2"/>
      <c r="AI379" s="2">
        <f t="shared" si="39"/>
        <v>0</v>
      </c>
      <c r="AJ379" s="2">
        <f t="shared" si="40"/>
        <v>0</v>
      </c>
      <c r="AK379" s="2">
        <f t="shared" si="41"/>
        <v>0</v>
      </c>
      <c r="AL379" s="2">
        <f t="shared" si="42"/>
        <v>0</v>
      </c>
      <c r="AM379" s="2">
        <f t="shared" si="43"/>
        <v>0</v>
      </c>
      <c r="AN379" s="2">
        <f t="shared" si="44"/>
        <v>0</v>
      </c>
    </row>
    <row r="380" spans="1:40" ht="30.75" customHeight="1" x14ac:dyDescent="0.25">
      <c r="A380" s="53"/>
      <c r="B380" s="53"/>
      <c r="C380" s="9"/>
      <c r="D380" s="6"/>
      <c r="E380" s="1"/>
      <c r="F380" s="1"/>
      <c r="G380" s="1"/>
      <c r="H380" s="18"/>
      <c r="I380" s="2"/>
      <c r="J380" s="2"/>
      <c r="K380" s="2"/>
      <c r="L380" s="2"/>
      <c r="M380" s="2"/>
      <c r="N380" s="2"/>
      <c r="O380" s="2"/>
      <c r="P380" s="18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4"/>
      <c r="AH380" s="2"/>
      <c r="AI380" s="2">
        <f t="shared" si="39"/>
        <v>0</v>
      </c>
      <c r="AJ380" s="2">
        <f t="shared" si="40"/>
        <v>0</v>
      </c>
      <c r="AK380" s="2">
        <f t="shared" si="41"/>
        <v>0</v>
      </c>
      <c r="AL380" s="2">
        <f t="shared" si="42"/>
        <v>0</v>
      </c>
      <c r="AM380" s="2">
        <f t="shared" si="43"/>
        <v>0</v>
      </c>
      <c r="AN380" s="2">
        <f t="shared" si="44"/>
        <v>0</v>
      </c>
    </row>
    <row r="381" spans="1:40" ht="30.75" customHeight="1" x14ac:dyDescent="0.25">
      <c r="A381" s="53"/>
      <c r="B381" s="53"/>
      <c r="C381" s="9"/>
      <c r="D381" s="9"/>
      <c r="E381" s="1"/>
      <c r="F381" s="1"/>
      <c r="G381" s="1"/>
      <c r="H381" s="18"/>
      <c r="I381" s="2"/>
      <c r="J381" s="2"/>
      <c r="K381" s="2"/>
      <c r="L381" s="2"/>
      <c r="M381" s="2"/>
      <c r="N381" s="2"/>
      <c r="O381" s="2"/>
      <c r="P381" s="18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4"/>
      <c r="AH381" s="2"/>
      <c r="AI381" s="2">
        <f t="shared" si="39"/>
        <v>0</v>
      </c>
      <c r="AJ381" s="2">
        <f t="shared" si="40"/>
        <v>0</v>
      </c>
      <c r="AK381" s="2">
        <f t="shared" si="41"/>
        <v>0</v>
      </c>
      <c r="AL381" s="2">
        <f t="shared" si="42"/>
        <v>0</v>
      </c>
      <c r="AM381" s="2">
        <f t="shared" si="43"/>
        <v>0</v>
      </c>
      <c r="AN381" s="2">
        <f t="shared" si="44"/>
        <v>0</v>
      </c>
    </row>
    <row r="382" spans="1:40" ht="30.75" customHeight="1" x14ac:dyDescent="0.25">
      <c r="A382" s="53"/>
      <c r="B382" s="53"/>
      <c r="C382" s="9"/>
      <c r="D382" s="6"/>
      <c r="E382" s="1"/>
      <c r="F382" s="1"/>
      <c r="G382" s="1"/>
      <c r="H382" s="18"/>
      <c r="I382" s="2"/>
      <c r="J382" s="2"/>
      <c r="K382" s="2"/>
      <c r="L382" s="2"/>
      <c r="M382" s="2"/>
      <c r="N382" s="2"/>
      <c r="O382" s="2"/>
      <c r="P382" s="18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4"/>
      <c r="AH382" s="2"/>
      <c r="AI382" s="2">
        <f t="shared" si="39"/>
        <v>0</v>
      </c>
      <c r="AJ382" s="2">
        <f t="shared" si="40"/>
        <v>0</v>
      </c>
      <c r="AK382" s="2">
        <f t="shared" si="41"/>
        <v>0</v>
      </c>
      <c r="AL382" s="2">
        <f t="shared" si="42"/>
        <v>0</v>
      </c>
      <c r="AM382" s="2">
        <f t="shared" si="43"/>
        <v>0</v>
      </c>
      <c r="AN382" s="2">
        <f t="shared" si="44"/>
        <v>0</v>
      </c>
    </row>
    <row r="383" spans="1:40" ht="31.5" customHeight="1" x14ac:dyDescent="0.25">
      <c r="A383" s="53"/>
      <c r="B383" s="53"/>
      <c r="C383" s="9"/>
      <c r="D383" s="6"/>
      <c r="E383" s="1"/>
      <c r="F383" s="1"/>
      <c r="G383" s="1"/>
      <c r="H383" s="18"/>
      <c r="I383" s="2"/>
      <c r="J383" s="2"/>
      <c r="K383" s="2"/>
      <c r="L383" s="2"/>
      <c r="M383" s="2"/>
      <c r="N383" s="2"/>
      <c r="O383" s="2"/>
      <c r="P383" s="18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4"/>
      <c r="AH383" s="2"/>
      <c r="AI383" s="2">
        <f t="shared" si="39"/>
        <v>0</v>
      </c>
      <c r="AJ383" s="2">
        <f t="shared" si="40"/>
        <v>0</v>
      </c>
      <c r="AK383" s="2">
        <f t="shared" si="41"/>
        <v>0</v>
      </c>
      <c r="AL383" s="2">
        <f t="shared" si="42"/>
        <v>0</v>
      </c>
      <c r="AM383" s="2">
        <f t="shared" si="43"/>
        <v>0</v>
      </c>
      <c r="AN383" s="2">
        <f t="shared" si="44"/>
        <v>0</v>
      </c>
    </row>
    <row r="384" spans="1:40" ht="30.75" customHeight="1" x14ac:dyDescent="0.25">
      <c r="A384" s="53"/>
      <c r="B384" s="53"/>
      <c r="C384" s="9"/>
      <c r="D384" s="6"/>
      <c r="E384" s="1"/>
      <c r="F384" s="1"/>
      <c r="G384" s="1"/>
      <c r="H384" s="18"/>
      <c r="I384" s="2"/>
      <c r="J384" s="2"/>
      <c r="K384" s="2"/>
      <c r="L384" s="2"/>
      <c r="M384" s="2"/>
      <c r="N384" s="2"/>
      <c r="O384" s="2"/>
      <c r="P384" s="18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4"/>
      <c r="AH384" s="2"/>
      <c r="AI384" s="2">
        <f t="shared" si="39"/>
        <v>0</v>
      </c>
      <c r="AJ384" s="2">
        <f t="shared" si="40"/>
        <v>0</v>
      </c>
      <c r="AK384" s="2">
        <f t="shared" si="41"/>
        <v>0</v>
      </c>
      <c r="AL384" s="2">
        <f t="shared" si="42"/>
        <v>0</v>
      </c>
      <c r="AM384" s="2">
        <f t="shared" si="43"/>
        <v>0</v>
      </c>
      <c r="AN384" s="2">
        <f t="shared" si="44"/>
        <v>0</v>
      </c>
    </row>
    <row r="385" spans="1:40" ht="31.5" customHeight="1" x14ac:dyDescent="0.25">
      <c r="A385" s="53"/>
      <c r="B385" s="53"/>
      <c r="C385" s="9"/>
      <c r="D385" s="6"/>
      <c r="E385" s="1"/>
      <c r="F385" s="1"/>
      <c r="G385" s="1"/>
      <c r="H385" s="18"/>
      <c r="I385" s="2"/>
      <c r="J385" s="2"/>
      <c r="K385" s="2"/>
      <c r="L385" s="2"/>
      <c r="M385" s="2"/>
      <c r="N385" s="2"/>
      <c r="O385" s="2"/>
      <c r="P385" s="18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4"/>
      <c r="AH385" s="2"/>
      <c r="AI385" s="2">
        <f t="shared" si="39"/>
        <v>0</v>
      </c>
      <c r="AJ385" s="2">
        <f t="shared" si="40"/>
        <v>0</v>
      </c>
      <c r="AK385" s="2">
        <f t="shared" si="41"/>
        <v>0</v>
      </c>
      <c r="AL385" s="2">
        <f t="shared" si="42"/>
        <v>0</v>
      </c>
      <c r="AM385" s="2">
        <f t="shared" si="43"/>
        <v>0</v>
      </c>
      <c r="AN385" s="2">
        <f t="shared" si="44"/>
        <v>0</v>
      </c>
    </row>
    <row r="386" spans="1:40" ht="30.75" customHeight="1" x14ac:dyDescent="0.25">
      <c r="A386" s="53"/>
      <c r="B386" s="53"/>
      <c r="C386" s="9"/>
      <c r="D386" s="6"/>
      <c r="E386" s="1"/>
      <c r="F386" s="1"/>
      <c r="G386" s="1"/>
      <c r="H386" s="18"/>
      <c r="I386" s="2"/>
      <c r="J386" s="2"/>
      <c r="K386" s="2"/>
      <c r="L386" s="2"/>
      <c r="M386" s="2"/>
      <c r="N386" s="2"/>
      <c r="O386" s="2"/>
      <c r="P386" s="18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4"/>
      <c r="AH386" s="2"/>
      <c r="AI386" s="2">
        <f t="shared" si="39"/>
        <v>0</v>
      </c>
      <c r="AJ386" s="2">
        <f t="shared" si="40"/>
        <v>0</v>
      </c>
      <c r="AK386" s="2">
        <f t="shared" si="41"/>
        <v>0</v>
      </c>
      <c r="AL386" s="2">
        <f t="shared" si="42"/>
        <v>0</v>
      </c>
      <c r="AM386" s="2">
        <f t="shared" si="43"/>
        <v>0</v>
      </c>
      <c r="AN386" s="2">
        <f t="shared" si="44"/>
        <v>0</v>
      </c>
    </row>
    <row r="387" spans="1:40" ht="31.5" customHeight="1" x14ac:dyDescent="0.25">
      <c r="A387" s="53"/>
      <c r="B387" s="11"/>
      <c r="C387" s="9"/>
      <c r="D387" s="6"/>
      <c r="E387" s="1"/>
      <c r="F387" s="1"/>
      <c r="G387" s="1"/>
      <c r="H387" s="18"/>
      <c r="I387" s="2"/>
      <c r="J387" s="2"/>
      <c r="K387" s="2"/>
      <c r="L387" s="2"/>
      <c r="M387" s="2"/>
      <c r="N387" s="2"/>
      <c r="O387" s="2"/>
      <c r="P387" s="18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4"/>
      <c r="AH387" s="2"/>
      <c r="AI387" s="2">
        <f t="shared" si="39"/>
        <v>0</v>
      </c>
      <c r="AJ387" s="2">
        <f t="shared" si="40"/>
        <v>0</v>
      </c>
      <c r="AK387" s="2">
        <f t="shared" si="41"/>
        <v>0</v>
      </c>
      <c r="AL387" s="2">
        <f t="shared" si="42"/>
        <v>0</v>
      </c>
      <c r="AM387" s="2">
        <f t="shared" si="43"/>
        <v>0</v>
      </c>
      <c r="AN387" s="2">
        <f t="shared" si="44"/>
        <v>0</v>
      </c>
    </row>
    <row r="388" spans="1:40" ht="31.5" customHeight="1" x14ac:dyDescent="0.25">
      <c r="A388" s="53"/>
      <c r="B388" s="1"/>
      <c r="C388" s="9"/>
      <c r="D388" s="6"/>
      <c r="E388" s="1"/>
      <c r="F388" s="1"/>
      <c r="G388" s="1"/>
      <c r="H388" s="18"/>
      <c r="I388" s="2"/>
      <c r="J388" s="2"/>
      <c r="K388" s="2"/>
      <c r="L388" s="2"/>
      <c r="M388" s="2"/>
      <c r="N388" s="2"/>
      <c r="O388" s="2"/>
      <c r="P388" s="18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4"/>
      <c r="AH388" s="2"/>
      <c r="AI388" s="2">
        <f t="shared" si="39"/>
        <v>0</v>
      </c>
      <c r="AJ388" s="2">
        <f t="shared" si="40"/>
        <v>0</v>
      </c>
      <c r="AK388" s="2">
        <f t="shared" si="41"/>
        <v>0</v>
      </c>
      <c r="AL388" s="2">
        <f t="shared" si="42"/>
        <v>0</v>
      </c>
      <c r="AM388" s="2">
        <f t="shared" si="43"/>
        <v>0</v>
      </c>
      <c r="AN388" s="2">
        <f t="shared" si="44"/>
        <v>0</v>
      </c>
    </row>
    <row r="389" spans="1:40" ht="31.5" customHeight="1" x14ac:dyDescent="0.25">
      <c r="A389" s="53"/>
      <c r="B389" s="11"/>
      <c r="C389" s="37"/>
      <c r="D389" s="6"/>
      <c r="E389" s="1"/>
      <c r="F389" s="1"/>
      <c r="G389" s="1"/>
      <c r="H389" s="18"/>
      <c r="I389" s="2"/>
      <c r="J389" s="2"/>
      <c r="K389" s="2"/>
      <c r="L389" s="2"/>
      <c r="M389" s="2"/>
      <c r="N389" s="2"/>
      <c r="O389" s="2"/>
      <c r="P389" s="15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4"/>
      <c r="AH389" s="2"/>
      <c r="AI389" s="2">
        <f t="shared" si="39"/>
        <v>0</v>
      </c>
      <c r="AJ389" s="2">
        <f t="shared" si="40"/>
        <v>0</v>
      </c>
      <c r="AK389" s="2">
        <f t="shared" si="41"/>
        <v>0</v>
      </c>
      <c r="AL389" s="2">
        <f t="shared" si="42"/>
        <v>0</v>
      </c>
      <c r="AM389" s="2">
        <f t="shared" si="43"/>
        <v>0</v>
      </c>
      <c r="AN389" s="2">
        <f t="shared" si="44"/>
        <v>0</v>
      </c>
    </row>
    <row r="390" spans="1:40" ht="30.75" customHeight="1" x14ac:dyDescent="0.25">
      <c r="A390" s="53"/>
      <c r="B390" s="11"/>
      <c r="C390" s="9"/>
      <c r="D390" s="6"/>
      <c r="E390" s="1"/>
      <c r="F390" s="1"/>
      <c r="G390" s="1"/>
      <c r="H390" s="18"/>
      <c r="I390" s="2"/>
      <c r="J390" s="2"/>
      <c r="K390" s="2"/>
      <c r="L390" s="2"/>
      <c r="M390" s="2"/>
      <c r="N390" s="2"/>
      <c r="O390" s="2"/>
      <c r="P390" s="36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4"/>
      <c r="AH390" s="2"/>
      <c r="AI390" s="2">
        <f t="shared" si="39"/>
        <v>0</v>
      </c>
      <c r="AJ390" s="2">
        <f t="shared" si="40"/>
        <v>0</v>
      </c>
      <c r="AK390" s="2">
        <f t="shared" si="41"/>
        <v>0</v>
      </c>
      <c r="AL390" s="2">
        <f t="shared" si="42"/>
        <v>0</v>
      </c>
      <c r="AM390" s="2">
        <f t="shared" si="43"/>
        <v>0</v>
      </c>
      <c r="AN390" s="2">
        <f t="shared" si="44"/>
        <v>0</v>
      </c>
    </row>
    <row r="391" spans="1:40" ht="30.75" customHeight="1" x14ac:dyDescent="0.25">
      <c r="A391" s="53"/>
      <c r="B391" s="11"/>
      <c r="C391" s="6"/>
      <c r="D391" s="6"/>
      <c r="E391" s="1"/>
      <c r="F391" s="1"/>
      <c r="G391" s="1"/>
      <c r="H391" s="18"/>
      <c r="I391" s="16"/>
      <c r="J391" s="16"/>
      <c r="K391" s="16"/>
      <c r="L391" s="16"/>
      <c r="M391" s="16"/>
      <c r="N391" s="16"/>
      <c r="O391" s="4"/>
      <c r="P391" s="18"/>
      <c r="Q391" s="16"/>
      <c r="R391" s="16"/>
      <c r="S391" s="16"/>
      <c r="T391" s="4"/>
      <c r="U391" s="16"/>
      <c r="V391" s="16"/>
      <c r="W391" s="16"/>
      <c r="X391" s="16"/>
      <c r="Y391" s="16"/>
      <c r="Z391" s="16"/>
      <c r="AA391" s="4"/>
      <c r="AB391" s="4"/>
      <c r="AC391" s="16"/>
      <c r="AD391" s="16"/>
      <c r="AE391" s="16"/>
      <c r="AF391" s="4"/>
      <c r="AG391" s="28"/>
      <c r="AH391" s="16"/>
      <c r="AI391" s="2">
        <f t="shared" si="39"/>
        <v>0</v>
      </c>
      <c r="AJ391" s="2">
        <f t="shared" si="40"/>
        <v>0</v>
      </c>
      <c r="AK391" s="2">
        <f t="shared" si="41"/>
        <v>0</v>
      </c>
      <c r="AL391" s="2">
        <f t="shared" si="42"/>
        <v>0</v>
      </c>
      <c r="AM391" s="2">
        <f t="shared" si="43"/>
        <v>0</v>
      </c>
      <c r="AN391" s="2">
        <f t="shared" si="44"/>
        <v>0</v>
      </c>
    </row>
    <row r="392" spans="1:40" ht="31.5" customHeight="1" x14ac:dyDescent="0.25">
      <c r="A392" s="53"/>
      <c r="B392" s="11"/>
      <c r="C392" s="6"/>
      <c r="D392" s="6"/>
      <c r="E392" s="1"/>
      <c r="F392" s="1"/>
      <c r="G392" s="1"/>
      <c r="H392" s="18"/>
      <c r="I392" s="16"/>
      <c r="J392" s="16"/>
      <c r="K392" s="16"/>
      <c r="L392" s="16"/>
      <c r="M392" s="16"/>
      <c r="N392" s="16"/>
      <c r="O392" s="4"/>
      <c r="P392" s="36"/>
      <c r="Q392" s="4"/>
      <c r="R392" s="16"/>
      <c r="S392" s="16"/>
      <c r="T392" s="4"/>
      <c r="U392" s="16"/>
      <c r="V392" s="16"/>
      <c r="W392" s="16"/>
      <c r="X392" s="16"/>
      <c r="Y392" s="16"/>
      <c r="Z392" s="16"/>
      <c r="AA392" s="4"/>
      <c r="AB392" s="16"/>
      <c r="AC392" s="4"/>
      <c r="AD392" s="16"/>
      <c r="AE392" s="16"/>
      <c r="AF392" s="4"/>
      <c r="AG392" s="28"/>
      <c r="AH392" s="16"/>
      <c r="AI392" s="2">
        <f t="shared" ref="AI392:AI455" si="45">H392-AG392+AH392</f>
        <v>0</v>
      </c>
      <c r="AJ392" s="2">
        <f t="shared" ref="AJ392:AJ455" si="46">SUM(I392:T392)</f>
        <v>0</v>
      </c>
      <c r="AK392" s="2">
        <f t="shared" ref="AK392:AK455" si="47">SUM(U392:AF392)</f>
        <v>0</v>
      </c>
      <c r="AL392" s="2">
        <f t="shared" si="42"/>
        <v>0</v>
      </c>
      <c r="AM392" s="2">
        <f t="shared" si="43"/>
        <v>0</v>
      </c>
      <c r="AN392" s="2">
        <f t="shared" si="44"/>
        <v>0</v>
      </c>
    </row>
    <row r="393" spans="1:40" ht="31.5" customHeight="1" x14ac:dyDescent="0.25">
      <c r="A393" s="53"/>
      <c r="B393" s="11"/>
      <c r="C393" s="9"/>
      <c r="D393" s="6"/>
      <c r="E393" s="1"/>
      <c r="F393" s="1"/>
      <c r="G393" s="1"/>
      <c r="H393" s="18"/>
      <c r="I393" s="16"/>
      <c r="J393" s="16"/>
      <c r="K393" s="16"/>
      <c r="L393" s="16"/>
      <c r="M393" s="16"/>
      <c r="N393" s="16"/>
      <c r="O393" s="4"/>
      <c r="P393" s="36"/>
      <c r="Q393" s="4"/>
      <c r="R393" s="16"/>
      <c r="S393" s="16"/>
      <c r="T393" s="4"/>
      <c r="U393" s="16"/>
      <c r="V393" s="16"/>
      <c r="W393" s="16"/>
      <c r="X393" s="16"/>
      <c r="Y393" s="16"/>
      <c r="Z393" s="16"/>
      <c r="AA393" s="4"/>
      <c r="AB393" s="16"/>
      <c r="AC393" s="4"/>
      <c r="AD393" s="16"/>
      <c r="AE393" s="16"/>
      <c r="AF393" s="4"/>
      <c r="AG393" s="16"/>
      <c r="AH393" s="16"/>
      <c r="AI393" s="2">
        <f t="shared" si="45"/>
        <v>0</v>
      </c>
      <c r="AJ393" s="2">
        <f t="shared" si="46"/>
        <v>0</v>
      </c>
      <c r="AK393" s="2">
        <f t="shared" si="47"/>
        <v>0</v>
      </c>
      <c r="AL393" s="2">
        <f t="shared" si="42"/>
        <v>0</v>
      </c>
      <c r="AM393" s="2">
        <f t="shared" si="43"/>
        <v>0</v>
      </c>
      <c r="AN393" s="2">
        <f t="shared" si="44"/>
        <v>0</v>
      </c>
    </row>
    <row r="394" spans="1:40" ht="31.5" customHeight="1" x14ac:dyDescent="0.25">
      <c r="A394" s="53"/>
      <c r="B394" s="11"/>
      <c r="C394" s="9"/>
      <c r="D394" s="6"/>
      <c r="E394" s="1"/>
      <c r="F394" s="1"/>
      <c r="G394" s="1"/>
      <c r="H394" s="18"/>
      <c r="I394" s="16"/>
      <c r="J394" s="16"/>
      <c r="K394" s="16"/>
      <c r="L394" s="16"/>
      <c r="M394" s="16"/>
      <c r="N394" s="16"/>
      <c r="O394" s="4"/>
      <c r="P394" s="36"/>
      <c r="Q394" s="4"/>
      <c r="R394" s="16"/>
      <c r="S394" s="16"/>
      <c r="T394" s="16"/>
      <c r="U394" s="16"/>
      <c r="V394" s="16"/>
      <c r="W394" s="16"/>
      <c r="X394" s="16"/>
      <c r="Y394" s="16"/>
      <c r="Z394" s="16"/>
      <c r="AA394" s="4"/>
      <c r="AB394" s="16"/>
      <c r="AC394" s="4"/>
      <c r="AD394" s="16"/>
      <c r="AE394" s="16"/>
      <c r="AF394" s="16"/>
      <c r="AG394" s="16"/>
      <c r="AH394" s="16"/>
      <c r="AI394" s="2">
        <f t="shared" si="45"/>
        <v>0</v>
      </c>
      <c r="AJ394" s="2">
        <f t="shared" si="46"/>
        <v>0</v>
      </c>
      <c r="AK394" s="2">
        <f t="shared" si="47"/>
        <v>0</v>
      </c>
      <c r="AL394" s="2">
        <f t="shared" si="42"/>
        <v>0</v>
      </c>
      <c r="AM394" s="2">
        <f t="shared" si="43"/>
        <v>0</v>
      </c>
      <c r="AN394" s="2">
        <f t="shared" si="44"/>
        <v>0</v>
      </c>
    </row>
    <row r="395" spans="1:40" ht="31.5" customHeight="1" x14ac:dyDescent="0.25">
      <c r="A395" s="53"/>
      <c r="B395" s="11"/>
      <c r="C395" s="9"/>
      <c r="D395" s="6"/>
      <c r="E395" s="1"/>
      <c r="F395" s="1"/>
      <c r="G395" s="1"/>
      <c r="H395" s="4"/>
      <c r="I395" s="16"/>
      <c r="J395" s="16"/>
      <c r="K395" s="16"/>
      <c r="L395" s="16"/>
      <c r="M395" s="16"/>
      <c r="N395" s="16"/>
      <c r="O395" s="4"/>
      <c r="P395" s="36"/>
      <c r="Q395" s="4"/>
      <c r="R395" s="16"/>
      <c r="S395" s="4"/>
      <c r="T395" s="16"/>
      <c r="U395" s="16"/>
      <c r="V395" s="16"/>
      <c r="W395" s="16"/>
      <c r="X395" s="16"/>
      <c r="Y395" s="16"/>
      <c r="Z395" s="16"/>
      <c r="AA395" s="4"/>
      <c r="AB395" s="16"/>
      <c r="AC395" s="4"/>
      <c r="AD395" s="16"/>
      <c r="AE395" s="4"/>
      <c r="AF395" s="16"/>
      <c r="AG395" s="16"/>
      <c r="AH395" s="16"/>
      <c r="AI395" s="2">
        <f t="shared" si="45"/>
        <v>0</v>
      </c>
      <c r="AJ395" s="2">
        <f t="shared" si="46"/>
        <v>0</v>
      </c>
      <c r="AK395" s="2">
        <f t="shared" si="47"/>
        <v>0</v>
      </c>
      <c r="AL395" s="2">
        <f t="shared" si="42"/>
        <v>0</v>
      </c>
      <c r="AM395" s="2">
        <f t="shared" si="43"/>
        <v>0</v>
      </c>
      <c r="AN395" s="2">
        <f t="shared" si="44"/>
        <v>0</v>
      </c>
    </row>
    <row r="396" spans="1:40" ht="31.5" customHeight="1" x14ac:dyDescent="0.25">
      <c r="A396" s="53"/>
      <c r="B396" s="11"/>
      <c r="C396" s="9"/>
      <c r="D396" s="6"/>
      <c r="E396" s="1"/>
      <c r="F396" s="1"/>
      <c r="G396" s="1"/>
      <c r="H396" s="4"/>
      <c r="I396" s="16"/>
      <c r="J396" s="16"/>
      <c r="K396" s="16"/>
      <c r="L396" s="16"/>
      <c r="M396" s="16"/>
      <c r="N396" s="16"/>
      <c r="O396" s="4"/>
      <c r="P396" s="18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4"/>
      <c r="AB396" s="4"/>
      <c r="AC396" s="16"/>
      <c r="AD396" s="16"/>
      <c r="AE396" s="16"/>
      <c r="AF396" s="16"/>
      <c r="AG396" s="16"/>
      <c r="AH396" s="16"/>
      <c r="AI396" s="2">
        <f t="shared" si="45"/>
        <v>0</v>
      </c>
      <c r="AJ396" s="2">
        <f t="shared" si="46"/>
        <v>0</v>
      </c>
      <c r="AK396" s="2">
        <f t="shared" si="47"/>
        <v>0</v>
      </c>
      <c r="AL396" s="2">
        <f t="shared" si="42"/>
        <v>0</v>
      </c>
      <c r="AM396" s="2">
        <f t="shared" si="43"/>
        <v>0</v>
      </c>
      <c r="AN396" s="2">
        <f t="shared" si="44"/>
        <v>0</v>
      </c>
    </row>
    <row r="397" spans="1:40" ht="31.5" customHeight="1" x14ac:dyDescent="0.25">
      <c r="A397" s="53"/>
      <c r="B397" s="11"/>
      <c r="C397" s="9"/>
      <c r="D397" s="6"/>
      <c r="E397" s="1"/>
      <c r="F397" s="1"/>
      <c r="G397" s="1"/>
      <c r="H397" s="4"/>
      <c r="I397" s="16"/>
      <c r="J397" s="16"/>
      <c r="K397" s="16"/>
      <c r="L397" s="16"/>
      <c r="M397" s="16"/>
      <c r="N397" s="16"/>
      <c r="O397" s="4"/>
      <c r="P397" s="36"/>
      <c r="Q397" s="4"/>
      <c r="R397" s="4"/>
      <c r="S397" s="16"/>
      <c r="T397" s="16"/>
      <c r="U397" s="16"/>
      <c r="V397" s="16"/>
      <c r="W397" s="16"/>
      <c r="X397" s="16"/>
      <c r="Y397" s="16"/>
      <c r="Z397" s="16"/>
      <c r="AA397" s="4"/>
      <c r="AB397" s="16"/>
      <c r="AC397" s="4"/>
      <c r="AD397" s="4"/>
      <c r="AE397" s="16"/>
      <c r="AF397" s="16"/>
      <c r="AG397" s="16"/>
      <c r="AH397" s="16"/>
      <c r="AI397" s="2">
        <f t="shared" si="45"/>
        <v>0</v>
      </c>
      <c r="AJ397" s="2">
        <f>SUM(I397:T397)</f>
        <v>0</v>
      </c>
      <c r="AK397" s="2">
        <f>SUM(U397:AF397)</f>
        <v>0</v>
      </c>
      <c r="AL397" s="2">
        <f t="shared" si="42"/>
        <v>0</v>
      </c>
      <c r="AM397" s="2">
        <f t="shared" si="43"/>
        <v>0</v>
      </c>
      <c r="AN397" s="2">
        <f t="shared" si="44"/>
        <v>0</v>
      </c>
    </row>
    <row r="398" spans="1:40" ht="31.5" customHeight="1" x14ac:dyDescent="0.25">
      <c r="A398" s="53"/>
      <c r="B398" s="11"/>
      <c r="C398" s="9"/>
      <c r="D398" s="6"/>
      <c r="E398" s="1"/>
      <c r="F398" s="1"/>
      <c r="G398" s="1"/>
      <c r="H398" s="4"/>
      <c r="I398" s="16"/>
      <c r="J398" s="16"/>
      <c r="K398" s="16"/>
      <c r="L398" s="16"/>
      <c r="M398" s="16"/>
      <c r="N398" s="16"/>
      <c r="O398" s="4"/>
      <c r="P398" s="36"/>
      <c r="Q398" s="4"/>
      <c r="R398" s="16"/>
      <c r="S398" s="16"/>
      <c r="T398" s="16"/>
      <c r="U398" s="16"/>
      <c r="V398" s="16"/>
      <c r="W398" s="16"/>
      <c r="X398" s="16"/>
      <c r="Y398" s="16"/>
      <c r="Z398" s="16"/>
      <c r="AA398" s="4"/>
      <c r="AB398" s="16"/>
      <c r="AC398" s="4"/>
      <c r="AD398" s="16"/>
      <c r="AE398" s="16"/>
      <c r="AF398" s="16"/>
      <c r="AG398" s="16"/>
      <c r="AH398" s="16"/>
      <c r="AI398" s="2">
        <f t="shared" si="45"/>
        <v>0</v>
      </c>
      <c r="AJ398" s="2">
        <f t="shared" si="46"/>
        <v>0</v>
      </c>
      <c r="AK398" s="2">
        <f t="shared" si="47"/>
        <v>0</v>
      </c>
      <c r="AL398" s="2">
        <f t="shared" si="42"/>
        <v>0</v>
      </c>
      <c r="AM398" s="2">
        <f t="shared" si="43"/>
        <v>0</v>
      </c>
      <c r="AN398" s="2">
        <f t="shared" si="44"/>
        <v>0</v>
      </c>
    </row>
    <row r="399" spans="1:40" ht="31.5" customHeight="1" x14ac:dyDescent="0.25">
      <c r="A399" s="53"/>
      <c r="B399" s="11"/>
      <c r="C399" s="9"/>
      <c r="D399" s="6"/>
      <c r="E399" s="1"/>
      <c r="F399" s="1"/>
      <c r="G399" s="1"/>
      <c r="H399" s="4"/>
      <c r="I399" s="16"/>
      <c r="J399" s="16"/>
      <c r="K399" s="16"/>
      <c r="L399" s="16"/>
      <c r="M399" s="16"/>
      <c r="N399" s="16"/>
      <c r="O399" s="4"/>
      <c r="P399" s="36"/>
      <c r="Q399" s="4"/>
      <c r="R399" s="16"/>
      <c r="S399" s="16"/>
      <c r="T399" s="16"/>
      <c r="U399" s="16"/>
      <c r="V399" s="16"/>
      <c r="W399" s="16"/>
      <c r="X399" s="16"/>
      <c r="Y399" s="16"/>
      <c r="Z399" s="16"/>
      <c r="AA399" s="4"/>
      <c r="AB399" s="16"/>
      <c r="AC399" s="4"/>
      <c r="AD399" s="16"/>
      <c r="AE399" s="16"/>
      <c r="AF399" s="16"/>
      <c r="AG399" s="16"/>
      <c r="AH399" s="16"/>
      <c r="AI399" s="2">
        <f t="shared" si="45"/>
        <v>0</v>
      </c>
      <c r="AJ399" s="2">
        <f t="shared" si="46"/>
        <v>0</v>
      </c>
      <c r="AK399" s="2">
        <f t="shared" si="47"/>
        <v>0</v>
      </c>
      <c r="AL399" s="2">
        <f t="shared" si="42"/>
        <v>0</v>
      </c>
      <c r="AM399" s="2">
        <f t="shared" si="43"/>
        <v>0</v>
      </c>
      <c r="AN399" s="2">
        <f t="shared" si="44"/>
        <v>0</v>
      </c>
    </row>
    <row r="400" spans="1:40" ht="31.5" customHeight="1" x14ac:dyDescent="0.25">
      <c r="A400" s="53"/>
      <c r="B400" s="11"/>
      <c r="C400" s="9"/>
      <c r="D400" s="6"/>
      <c r="E400" s="1"/>
      <c r="F400" s="1"/>
      <c r="G400" s="1"/>
      <c r="H400" s="4"/>
      <c r="I400" s="16"/>
      <c r="J400" s="16"/>
      <c r="K400" s="16"/>
      <c r="L400" s="16"/>
      <c r="M400" s="16"/>
      <c r="N400" s="16"/>
      <c r="O400" s="4"/>
      <c r="P400" s="15"/>
      <c r="Q400" s="4"/>
      <c r="R400" s="16"/>
      <c r="S400" s="16"/>
      <c r="T400" s="16"/>
      <c r="U400" s="16"/>
      <c r="V400" s="16"/>
      <c r="W400" s="16"/>
      <c r="X400" s="16"/>
      <c r="Y400" s="16"/>
      <c r="Z400" s="16"/>
      <c r="AA400" s="4"/>
      <c r="AB400" s="16"/>
      <c r="AC400" s="4"/>
      <c r="AD400" s="16"/>
      <c r="AE400" s="16"/>
      <c r="AF400" s="16"/>
      <c r="AG400" s="16"/>
      <c r="AH400" s="16"/>
      <c r="AI400" s="2">
        <f t="shared" si="45"/>
        <v>0</v>
      </c>
      <c r="AJ400" s="2">
        <f t="shared" si="46"/>
        <v>0</v>
      </c>
      <c r="AK400" s="2">
        <f t="shared" si="47"/>
        <v>0</v>
      </c>
      <c r="AL400" s="2">
        <f t="shared" si="42"/>
        <v>0</v>
      </c>
      <c r="AM400" s="2">
        <f t="shared" si="43"/>
        <v>0</v>
      </c>
      <c r="AN400" s="2">
        <f t="shared" si="44"/>
        <v>0</v>
      </c>
    </row>
    <row r="401" spans="1:40" ht="31.5" customHeight="1" x14ac:dyDescent="0.25">
      <c r="A401" s="53"/>
      <c r="B401" s="11"/>
      <c r="C401" s="9"/>
      <c r="D401" s="6"/>
      <c r="E401" s="1"/>
      <c r="F401" s="1"/>
      <c r="G401" s="1"/>
      <c r="H401" s="4"/>
      <c r="I401" s="16"/>
      <c r="J401" s="16"/>
      <c r="K401" s="16"/>
      <c r="L401" s="16"/>
      <c r="M401" s="16"/>
      <c r="N401" s="16"/>
      <c r="O401" s="4"/>
      <c r="P401" s="36"/>
      <c r="Q401" s="4"/>
      <c r="R401" s="16"/>
      <c r="S401" s="16"/>
      <c r="T401" s="16"/>
      <c r="U401" s="16"/>
      <c r="V401" s="16"/>
      <c r="W401" s="16"/>
      <c r="X401" s="16"/>
      <c r="Y401" s="16"/>
      <c r="Z401" s="16"/>
      <c r="AA401" s="4"/>
      <c r="AB401" s="16"/>
      <c r="AC401" s="4"/>
      <c r="AD401" s="16"/>
      <c r="AE401" s="16"/>
      <c r="AF401" s="16"/>
      <c r="AG401" s="16"/>
      <c r="AH401" s="16"/>
      <c r="AI401" s="2">
        <f t="shared" si="45"/>
        <v>0</v>
      </c>
      <c r="AJ401" s="2">
        <f t="shared" si="46"/>
        <v>0</v>
      </c>
      <c r="AK401" s="2">
        <f t="shared" si="47"/>
        <v>0</v>
      </c>
      <c r="AL401" s="2">
        <f t="shared" si="42"/>
        <v>0</v>
      </c>
      <c r="AM401" s="2">
        <f t="shared" si="43"/>
        <v>0</v>
      </c>
      <c r="AN401" s="2">
        <f t="shared" si="44"/>
        <v>0</v>
      </c>
    </row>
    <row r="402" spans="1:40" ht="31.5" customHeight="1" x14ac:dyDescent="0.25">
      <c r="A402" s="53"/>
      <c r="B402" s="11"/>
      <c r="C402" s="9"/>
      <c r="D402" s="6"/>
      <c r="E402" s="1"/>
      <c r="F402" s="1"/>
      <c r="G402" s="1"/>
      <c r="H402" s="4"/>
      <c r="I402" s="16"/>
      <c r="J402" s="16"/>
      <c r="K402" s="16"/>
      <c r="L402" s="16"/>
      <c r="M402" s="16"/>
      <c r="N402" s="16"/>
      <c r="O402" s="4"/>
      <c r="P402" s="36"/>
      <c r="Q402" s="4"/>
      <c r="R402" s="16"/>
      <c r="S402" s="16"/>
      <c r="T402" s="16"/>
      <c r="U402" s="16"/>
      <c r="V402" s="16"/>
      <c r="W402" s="16"/>
      <c r="X402" s="16"/>
      <c r="Y402" s="16"/>
      <c r="Z402" s="16"/>
      <c r="AA402" s="4"/>
      <c r="AB402" s="16"/>
      <c r="AC402" s="4"/>
      <c r="AD402" s="16"/>
      <c r="AE402" s="16"/>
      <c r="AF402" s="16"/>
      <c r="AG402" s="16"/>
      <c r="AH402" s="16"/>
      <c r="AI402" s="2">
        <f t="shared" si="45"/>
        <v>0</v>
      </c>
      <c r="AJ402" s="2">
        <f t="shared" si="46"/>
        <v>0</v>
      </c>
      <c r="AK402" s="2">
        <f t="shared" si="47"/>
        <v>0</v>
      </c>
      <c r="AL402" s="2">
        <f t="shared" si="42"/>
        <v>0</v>
      </c>
      <c r="AM402" s="2">
        <f t="shared" si="43"/>
        <v>0</v>
      </c>
      <c r="AN402" s="2">
        <f t="shared" si="44"/>
        <v>0</v>
      </c>
    </row>
    <row r="403" spans="1:40" ht="31.5" customHeight="1" x14ac:dyDescent="0.25">
      <c r="A403" s="53"/>
      <c r="B403" s="11"/>
      <c r="C403" s="9"/>
      <c r="D403" s="6"/>
      <c r="E403" s="1"/>
      <c r="F403" s="1"/>
      <c r="G403" s="1"/>
      <c r="H403" s="4"/>
      <c r="I403" s="16"/>
      <c r="J403" s="16"/>
      <c r="K403" s="16"/>
      <c r="L403" s="16"/>
      <c r="M403" s="16"/>
      <c r="N403" s="16"/>
      <c r="O403" s="4"/>
      <c r="P403" s="36"/>
      <c r="Q403" s="4"/>
      <c r="R403" s="16"/>
      <c r="S403" s="16"/>
      <c r="T403" s="16"/>
      <c r="U403" s="16"/>
      <c r="V403" s="16"/>
      <c r="W403" s="16"/>
      <c r="X403" s="16"/>
      <c r="Y403" s="16"/>
      <c r="Z403" s="16"/>
      <c r="AA403" s="4"/>
      <c r="AB403" s="16"/>
      <c r="AC403" s="4"/>
      <c r="AD403" s="16"/>
      <c r="AE403" s="16"/>
      <c r="AF403" s="16"/>
      <c r="AG403" s="16"/>
      <c r="AH403" s="16"/>
      <c r="AI403" s="2">
        <f t="shared" si="45"/>
        <v>0</v>
      </c>
      <c r="AJ403" s="2">
        <f t="shared" si="46"/>
        <v>0</v>
      </c>
      <c r="AK403" s="2">
        <f t="shared" si="47"/>
        <v>0</v>
      </c>
      <c r="AL403" s="2">
        <f t="shared" si="42"/>
        <v>0</v>
      </c>
      <c r="AM403" s="2">
        <f t="shared" si="43"/>
        <v>0</v>
      </c>
      <c r="AN403" s="2">
        <f t="shared" si="44"/>
        <v>0</v>
      </c>
    </row>
    <row r="404" spans="1:40" ht="31.5" customHeight="1" x14ac:dyDescent="0.25">
      <c r="A404" s="53"/>
      <c r="B404" s="11"/>
      <c r="C404" s="9"/>
      <c r="D404" s="6"/>
      <c r="E404" s="1"/>
      <c r="F404" s="1"/>
      <c r="G404" s="1"/>
      <c r="H404" s="4"/>
      <c r="I404" s="16"/>
      <c r="J404" s="16"/>
      <c r="K404" s="16"/>
      <c r="L404" s="16"/>
      <c r="M404" s="16"/>
      <c r="N404" s="16"/>
      <c r="O404" s="4"/>
      <c r="P404" s="36"/>
      <c r="Q404" s="4"/>
      <c r="R404" s="16"/>
      <c r="S404" s="16"/>
      <c r="T404" s="16"/>
      <c r="U404" s="16"/>
      <c r="V404" s="16"/>
      <c r="W404" s="36"/>
      <c r="X404" s="16"/>
      <c r="Y404" s="16"/>
      <c r="Z404" s="16"/>
      <c r="AA404" s="4"/>
      <c r="AB404" s="16"/>
      <c r="AC404" s="4"/>
      <c r="AD404" s="16"/>
      <c r="AE404" s="16"/>
      <c r="AF404" s="16"/>
      <c r="AG404" s="4"/>
      <c r="AH404" s="16"/>
      <c r="AI404" s="2">
        <f t="shared" si="45"/>
        <v>0</v>
      </c>
      <c r="AJ404" s="2">
        <f t="shared" si="46"/>
        <v>0</v>
      </c>
      <c r="AK404" s="2">
        <f t="shared" si="47"/>
        <v>0</v>
      </c>
      <c r="AL404" s="2">
        <f t="shared" si="42"/>
        <v>0</v>
      </c>
      <c r="AM404" s="2">
        <f t="shared" si="43"/>
        <v>0</v>
      </c>
      <c r="AN404" s="2">
        <f t="shared" si="44"/>
        <v>0</v>
      </c>
    </row>
    <row r="405" spans="1:40" ht="31.5" customHeight="1" x14ac:dyDescent="0.25">
      <c r="A405" s="53"/>
      <c r="B405" s="11"/>
      <c r="C405" s="6"/>
      <c r="D405" s="6"/>
      <c r="E405" s="1"/>
      <c r="F405" s="1"/>
      <c r="G405" s="1"/>
      <c r="H405" s="4"/>
      <c r="I405" s="16"/>
      <c r="J405" s="16"/>
      <c r="K405" s="16"/>
      <c r="L405" s="16"/>
      <c r="M405" s="16"/>
      <c r="N405" s="16"/>
      <c r="O405" s="4"/>
      <c r="P405" s="19"/>
      <c r="Q405" s="4"/>
      <c r="R405" s="16"/>
      <c r="S405" s="16"/>
      <c r="T405" s="16"/>
      <c r="U405" s="16"/>
      <c r="V405" s="16"/>
      <c r="W405" s="36"/>
      <c r="X405" s="16"/>
      <c r="Y405" s="16"/>
      <c r="Z405" s="16"/>
      <c r="AA405" s="4"/>
      <c r="AB405" s="16"/>
      <c r="AC405" s="4"/>
      <c r="AD405" s="16"/>
      <c r="AE405" s="16"/>
      <c r="AF405" s="16"/>
      <c r="AG405" s="16"/>
      <c r="AH405" s="16"/>
      <c r="AI405" s="2">
        <f t="shared" si="45"/>
        <v>0</v>
      </c>
      <c r="AJ405" s="2">
        <f t="shared" si="46"/>
        <v>0</v>
      </c>
      <c r="AK405" s="2">
        <f t="shared" si="47"/>
        <v>0</v>
      </c>
      <c r="AL405" s="2">
        <f t="shared" si="42"/>
        <v>0</v>
      </c>
      <c r="AM405" s="2">
        <f t="shared" si="43"/>
        <v>0</v>
      </c>
      <c r="AN405" s="2">
        <f t="shared" si="44"/>
        <v>0</v>
      </c>
    </row>
    <row r="406" spans="1:40" ht="31.5" customHeight="1" x14ac:dyDescent="0.25">
      <c r="A406" s="53"/>
      <c r="B406" s="11"/>
      <c r="C406" s="9"/>
      <c r="D406" s="6"/>
      <c r="E406" s="1"/>
      <c r="F406" s="1"/>
      <c r="G406" s="1"/>
      <c r="H406" s="4"/>
      <c r="I406" s="16"/>
      <c r="J406" s="16"/>
      <c r="K406" s="16"/>
      <c r="L406" s="16"/>
      <c r="M406" s="16"/>
      <c r="N406" s="16"/>
      <c r="O406" s="4"/>
      <c r="P406" s="16"/>
      <c r="Q406" s="4"/>
      <c r="R406" s="16"/>
      <c r="S406" s="16"/>
      <c r="T406" s="16"/>
      <c r="U406" s="16"/>
      <c r="V406" s="16"/>
      <c r="W406" s="36"/>
      <c r="X406" s="16"/>
      <c r="Y406" s="16"/>
      <c r="Z406" s="16"/>
      <c r="AA406" s="4"/>
      <c r="AB406" s="16"/>
      <c r="AC406" s="4"/>
      <c r="AD406" s="16"/>
      <c r="AE406" s="16"/>
      <c r="AF406" s="16"/>
      <c r="AG406" s="16"/>
      <c r="AH406" s="16"/>
      <c r="AI406" s="2">
        <f t="shared" si="45"/>
        <v>0</v>
      </c>
      <c r="AJ406" s="2">
        <f t="shared" si="46"/>
        <v>0</v>
      </c>
      <c r="AK406" s="2">
        <f t="shared" si="47"/>
        <v>0</v>
      </c>
      <c r="AL406" s="2">
        <f t="shared" si="42"/>
        <v>0</v>
      </c>
      <c r="AM406" s="2">
        <f t="shared" si="43"/>
        <v>0</v>
      </c>
      <c r="AN406" s="2">
        <f t="shared" si="44"/>
        <v>0</v>
      </c>
    </row>
    <row r="407" spans="1:40" ht="31.5" customHeight="1" x14ac:dyDescent="0.25">
      <c r="A407" s="53"/>
      <c r="B407" s="11"/>
      <c r="C407" s="6"/>
      <c r="D407" s="6"/>
      <c r="E407" s="1"/>
      <c r="F407" s="1"/>
      <c r="G407" s="1"/>
      <c r="H407" s="4"/>
      <c r="I407" s="16"/>
      <c r="J407" s="16"/>
      <c r="K407" s="16"/>
      <c r="L407" s="16"/>
      <c r="M407" s="16"/>
      <c r="N407" s="16"/>
      <c r="O407" s="16"/>
      <c r="P407" s="16"/>
      <c r="Q407" s="4"/>
      <c r="R407" s="16"/>
      <c r="S407" s="16"/>
      <c r="T407" s="4"/>
      <c r="U407" s="16"/>
      <c r="V407" s="16"/>
      <c r="W407" s="36"/>
      <c r="X407" s="16"/>
      <c r="Y407" s="16"/>
      <c r="Z407" s="16"/>
      <c r="AA407" s="16"/>
      <c r="AB407" s="16"/>
      <c r="AC407" s="4"/>
      <c r="AD407" s="16"/>
      <c r="AE407" s="16"/>
      <c r="AF407" s="4"/>
      <c r="AG407" s="16"/>
      <c r="AH407" s="4"/>
      <c r="AI407" s="2">
        <f t="shared" si="45"/>
        <v>0</v>
      </c>
      <c r="AJ407" s="2">
        <f t="shared" si="46"/>
        <v>0</v>
      </c>
      <c r="AK407" s="2">
        <f t="shared" si="47"/>
        <v>0</v>
      </c>
      <c r="AL407" s="2">
        <f t="shared" si="42"/>
        <v>0</v>
      </c>
      <c r="AM407" s="2">
        <f t="shared" si="43"/>
        <v>0</v>
      </c>
      <c r="AN407" s="2">
        <f t="shared" si="44"/>
        <v>0</v>
      </c>
    </row>
    <row r="408" spans="1:40" ht="31.5" customHeight="1" x14ac:dyDescent="0.25">
      <c r="A408" s="53"/>
      <c r="B408" s="11"/>
      <c r="C408" s="9"/>
      <c r="D408" s="6"/>
      <c r="E408" s="1"/>
      <c r="F408" s="1"/>
      <c r="G408" s="1"/>
      <c r="H408" s="4"/>
      <c r="I408" s="16"/>
      <c r="J408" s="16"/>
      <c r="K408" s="16"/>
      <c r="L408" s="16"/>
      <c r="M408" s="16"/>
      <c r="N408" s="16"/>
      <c r="O408" s="16"/>
      <c r="P408" s="4"/>
      <c r="Q408" s="4"/>
      <c r="R408" s="16"/>
      <c r="S408" s="16"/>
      <c r="T408" s="16"/>
      <c r="U408" s="16"/>
      <c r="V408" s="16"/>
      <c r="W408" s="36"/>
      <c r="X408" s="16"/>
      <c r="Y408" s="16"/>
      <c r="Z408" s="16"/>
      <c r="AA408" s="16"/>
      <c r="AB408" s="4"/>
      <c r="AC408" s="4"/>
      <c r="AD408" s="16"/>
      <c r="AE408" s="16"/>
      <c r="AF408" s="16"/>
      <c r="AG408" s="16"/>
      <c r="AH408" s="16"/>
      <c r="AI408" s="2">
        <f t="shared" si="45"/>
        <v>0</v>
      </c>
      <c r="AJ408" s="2">
        <f t="shared" si="46"/>
        <v>0</v>
      </c>
      <c r="AK408" s="2">
        <f t="shared" si="47"/>
        <v>0</v>
      </c>
      <c r="AL408" s="2">
        <f t="shared" si="42"/>
        <v>0</v>
      </c>
      <c r="AM408" s="2">
        <f t="shared" si="43"/>
        <v>0</v>
      </c>
      <c r="AN408" s="2">
        <f t="shared" si="44"/>
        <v>0</v>
      </c>
    </row>
    <row r="409" spans="1:40" ht="31.5" customHeight="1" x14ac:dyDescent="0.25">
      <c r="A409" s="53"/>
      <c r="B409" s="11"/>
      <c r="C409" s="9"/>
      <c r="D409" s="6"/>
      <c r="E409" s="1"/>
      <c r="F409" s="1"/>
      <c r="G409" s="1"/>
      <c r="H409" s="4"/>
      <c r="I409" s="16"/>
      <c r="J409" s="16"/>
      <c r="K409" s="16"/>
      <c r="L409" s="16"/>
      <c r="M409" s="16"/>
      <c r="N409" s="16"/>
      <c r="O409" s="16"/>
      <c r="P409" s="4"/>
      <c r="Q409" s="4"/>
      <c r="R409" s="16"/>
      <c r="S409" s="16"/>
      <c r="T409" s="16"/>
      <c r="U409" s="16"/>
      <c r="V409" s="16"/>
      <c r="W409" s="36"/>
      <c r="X409" s="16"/>
      <c r="Y409" s="16"/>
      <c r="Z409" s="16"/>
      <c r="AA409" s="16"/>
      <c r="AB409" s="4"/>
      <c r="AC409" s="4"/>
      <c r="AD409" s="16"/>
      <c r="AE409" s="16"/>
      <c r="AF409" s="16"/>
      <c r="AG409" s="16"/>
      <c r="AH409" s="16"/>
      <c r="AI409" s="2">
        <f t="shared" si="45"/>
        <v>0</v>
      </c>
      <c r="AJ409" s="2">
        <f t="shared" si="46"/>
        <v>0</v>
      </c>
      <c r="AK409" s="2">
        <f t="shared" si="47"/>
        <v>0</v>
      </c>
      <c r="AL409" s="2">
        <f t="shared" si="42"/>
        <v>0</v>
      </c>
      <c r="AM409" s="2">
        <f t="shared" si="43"/>
        <v>0</v>
      </c>
      <c r="AN409" s="2">
        <f t="shared" si="44"/>
        <v>0</v>
      </c>
    </row>
    <row r="410" spans="1:40" ht="31.5" customHeight="1" x14ac:dyDescent="0.25">
      <c r="A410" s="53"/>
      <c r="B410" s="11"/>
      <c r="C410" s="9"/>
      <c r="D410" s="6"/>
      <c r="E410" s="1"/>
      <c r="F410" s="1"/>
      <c r="G410" s="1"/>
      <c r="H410" s="4"/>
      <c r="I410" s="16"/>
      <c r="J410" s="16"/>
      <c r="K410" s="16"/>
      <c r="L410" s="16"/>
      <c r="M410" s="16"/>
      <c r="N410" s="16"/>
      <c r="O410" s="16"/>
      <c r="P410" s="4"/>
      <c r="Q410" s="4"/>
      <c r="R410" s="16"/>
      <c r="S410" s="16"/>
      <c r="T410" s="16"/>
      <c r="U410" s="16"/>
      <c r="V410" s="16"/>
      <c r="W410" s="36"/>
      <c r="X410" s="16"/>
      <c r="Y410" s="16"/>
      <c r="Z410" s="16"/>
      <c r="AA410" s="16"/>
      <c r="AB410" s="4"/>
      <c r="AC410" s="4"/>
      <c r="AD410" s="16"/>
      <c r="AE410" s="16"/>
      <c r="AF410" s="16"/>
      <c r="AG410" s="16"/>
      <c r="AH410" s="16"/>
      <c r="AI410" s="2">
        <f t="shared" si="45"/>
        <v>0</v>
      </c>
      <c r="AJ410" s="2">
        <f t="shared" si="46"/>
        <v>0</v>
      </c>
      <c r="AK410" s="2">
        <f t="shared" si="47"/>
        <v>0</v>
      </c>
      <c r="AL410" s="2">
        <f t="shared" si="42"/>
        <v>0</v>
      </c>
      <c r="AM410" s="2">
        <f t="shared" si="43"/>
        <v>0</v>
      </c>
      <c r="AN410" s="2">
        <f t="shared" si="44"/>
        <v>0</v>
      </c>
    </row>
    <row r="411" spans="1:40" ht="31.5" customHeight="1" x14ac:dyDescent="0.25">
      <c r="A411" s="53"/>
      <c r="B411" s="11"/>
      <c r="C411" s="9"/>
      <c r="D411" s="6"/>
      <c r="E411" s="1"/>
      <c r="F411" s="1"/>
      <c r="G411" s="1"/>
      <c r="H411" s="4"/>
      <c r="I411" s="16"/>
      <c r="J411" s="16"/>
      <c r="K411" s="16"/>
      <c r="L411" s="16"/>
      <c r="M411" s="16"/>
      <c r="N411" s="16"/>
      <c r="O411" s="16"/>
      <c r="P411" s="16"/>
      <c r="Q411" s="4"/>
      <c r="R411" s="4"/>
      <c r="S411" s="16"/>
      <c r="T411" s="16"/>
      <c r="U411" s="16"/>
      <c r="V411" s="16"/>
      <c r="W411" s="36"/>
      <c r="X411" s="16"/>
      <c r="Y411" s="16"/>
      <c r="Z411" s="16"/>
      <c r="AA411" s="16"/>
      <c r="AB411" s="16"/>
      <c r="AC411" s="4"/>
      <c r="AD411" s="4"/>
      <c r="AE411" s="16"/>
      <c r="AF411" s="16"/>
      <c r="AG411" s="16"/>
      <c r="AH411" s="16"/>
      <c r="AI411" s="2">
        <f t="shared" si="45"/>
        <v>0</v>
      </c>
      <c r="AJ411" s="2">
        <f t="shared" si="46"/>
        <v>0</v>
      </c>
      <c r="AK411" s="2">
        <f t="shared" si="47"/>
        <v>0</v>
      </c>
      <c r="AL411" s="2">
        <f t="shared" si="42"/>
        <v>0</v>
      </c>
      <c r="AM411" s="2">
        <f t="shared" si="43"/>
        <v>0</v>
      </c>
      <c r="AN411" s="2">
        <f t="shared" si="44"/>
        <v>0</v>
      </c>
    </row>
    <row r="412" spans="1:40" ht="31.5" customHeight="1" x14ac:dyDescent="0.25">
      <c r="A412" s="53"/>
      <c r="B412" s="11"/>
      <c r="C412" s="9"/>
      <c r="D412" s="6"/>
      <c r="E412" s="1"/>
      <c r="F412" s="1"/>
      <c r="G412" s="1"/>
      <c r="H412" s="4"/>
      <c r="I412" s="16"/>
      <c r="J412" s="16"/>
      <c r="K412" s="16"/>
      <c r="L412" s="16"/>
      <c r="M412" s="16"/>
      <c r="N412" s="16"/>
      <c r="O412" s="16"/>
      <c r="P412" s="16"/>
      <c r="Q412" s="16"/>
      <c r="R412" s="4"/>
      <c r="S412" s="16"/>
      <c r="T412" s="16"/>
      <c r="U412" s="16"/>
      <c r="V412" s="16"/>
      <c r="W412" s="36"/>
      <c r="X412" s="16"/>
      <c r="Y412" s="16"/>
      <c r="Z412" s="16"/>
      <c r="AA412" s="16"/>
      <c r="AB412" s="16"/>
      <c r="AC412" s="16"/>
      <c r="AD412" s="4"/>
      <c r="AE412" s="16"/>
      <c r="AF412" s="16"/>
      <c r="AG412" s="16"/>
      <c r="AH412" s="16"/>
      <c r="AI412" s="2">
        <f t="shared" si="45"/>
        <v>0</v>
      </c>
      <c r="AJ412" s="2">
        <f t="shared" si="46"/>
        <v>0</v>
      </c>
      <c r="AK412" s="2">
        <f t="shared" si="47"/>
        <v>0</v>
      </c>
      <c r="AL412" s="2">
        <f t="shared" si="42"/>
        <v>0</v>
      </c>
      <c r="AM412" s="2">
        <f t="shared" si="43"/>
        <v>0</v>
      </c>
      <c r="AN412" s="2">
        <f t="shared" si="44"/>
        <v>0</v>
      </c>
    </row>
    <row r="413" spans="1:40" ht="31.5" customHeight="1" x14ac:dyDescent="0.25">
      <c r="A413" s="53"/>
      <c r="B413" s="11"/>
      <c r="C413" s="9"/>
      <c r="D413" s="6"/>
      <c r="E413" s="1"/>
      <c r="F413" s="1"/>
      <c r="G413" s="1"/>
      <c r="H413" s="4"/>
      <c r="I413" s="16"/>
      <c r="J413" s="16"/>
      <c r="K413" s="16"/>
      <c r="L413" s="16"/>
      <c r="M413" s="16"/>
      <c r="N413" s="16"/>
      <c r="O413" s="16"/>
      <c r="P413" s="16"/>
      <c r="Q413" s="4"/>
      <c r="R413" s="4"/>
      <c r="S413" s="4"/>
      <c r="T413" s="4"/>
      <c r="U413" s="16"/>
      <c r="V413" s="16"/>
      <c r="W413" s="36"/>
      <c r="X413" s="16"/>
      <c r="Y413" s="16"/>
      <c r="Z413" s="16"/>
      <c r="AA413" s="16"/>
      <c r="AB413" s="16"/>
      <c r="AC413" s="4"/>
      <c r="AD413" s="4"/>
      <c r="AE413" s="4"/>
      <c r="AF413" s="4"/>
      <c r="AG413" s="4"/>
      <c r="AH413" s="4"/>
      <c r="AI413" s="2">
        <f t="shared" si="45"/>
        <v>0</v>
      </c>
      <c r="AJ413" s="2">
        <f t="shared" si="46"/>
        <v>0</v>
      </c>
      <c r="AK413" s="2">
        <f t="shared" si="47"/>
        <v>0</v>
      </c>
      <c r="AL413" s="2">
        <f t="shared" si="42"/>
        <v>0</v>
      </c>
      <c r="AM413" s="2">
        <f t="shared" si="43"/>
        <v>0</v>
      </c>
      <c r="AN413" s="2">
        <f t="shared" si="44"/>
        <v>0</v>
      </c>
    </row>
    <row r="414" spans="1:40" ht="31.5" customHeight="1" x14ac:dyDescent="0.25">
      <c r="A414" s="53"/>
      <c r="B414" s="11"/>
      <c r="C414" s="9"/>
      <c r="D414" s="6"/>
      <c r="E414" s="1"/>
      <c r="F414" s="1"/>
      <c r="G414" s="1"/>
      <c r="H414" s="4"/>
      <c r="I414" s="16"/>
      <c r="J414" s="16"/>
      <c r="K414" s="16"/>
      <c r="L414" s="16"/>
      <c r="M414" s="16"/>
      <c r="N414" s="16"/>
      <c r="O414" s="16"/>
      <c r="P414" s="16"/>
      <c r="Q414" s="4"/>
      <c r="R414" s="16"/>
      <c r="S414" s="16"/>
      <c r="T414" s="16"/>
      <c r="U414" s="16"/>
      <c r="V414" s="16"/>
      <c r="W414" s="36"/>
      <c r="X414" s="16"/>
      <c r="Y414" s="16"/>
      <c r="Z414" s="16"/>
      <c r="AA414" s="16"/>
      <c r="AB414" s="16"/>
      <c r="AC414" s="4"/>
      <c r="AD414" s="16"/>
      <c r="AE414" s="16"/>
      <c r="AF414" s="16"/>
      <c r="AG414" s="16"/>
      <c r="AH414" s="16"/>
      <c r="AI414" s="2">
        <f t="shared" si="45"/>
        <v>0</v>
      </c>
      <c r="AJ414" s="2">
        <f t="shared" si="46"/>
        <v>0</v>
      </c>
      <c r="AK414" s="2">
        <f t="shared" si="47"/>
        <v>0</v>
      </c>
      <c r="AL414" s="2">
        <f t="shared" si="42"/>
        <v>0</v>
      </c>
      <c r="AM414" s="2">
        <f t="shared" si="43"/>
        <v>0</v>
      </c>
      <c r="AN414" s="2">
        <f t="shared" si="44"/>
        <v>0</v>
      </c>
    </row>
    <row r="415" spans="1:40" ht="31.5" customHeight="1" x14ac:dyDescent="0.25">
      <c r="A415" s="53"/>
      <c r="B415" s="11"/>
      <c r="C415" s="9"/>
      <c r="D415" s="6"/>
      <c r="E415" s="1"/>
      <c r="F415" s="1"/>
      <c r="G415" s="1"/>
      <c r="H415" s="4"/>
      <c r="I415" s="16"/>
      <c r="J415" s="16"/>
      <c r="K415" s="16"/>
      <c r="L415" s="16"/>
      <c r="M415" s="16"/>
      <c r="N415" s="16"/>
      <c r="O415" s="16"/>
      <c r="P415" s="4"/>
      <c r="Q415" s="4"/>
      <c r="R415" s="16"/>
      <c r="S415" s="16"/>
      <c r="T415" s="16"/>
      <c r="U415" s="16"/>
      <c r="V415" s="16"/>
      <c r="W415" s="36"/>
      <c r="X415" s="16"/>
      <c r="Y415" s="16"/>
      <c r="Z415" s="16"/>
      <c r="AA415" s="16"/>
      <c r="AB415" s="4"/>
      <c r="AC415" s="4"/>
      <c r="AD415" s="16"/>
      <c r="AE415" s="16"/>
      <c r="AF415" s="16"/>
      <c r="AG415" s="16"/>
      <c r="AH415" s="16"/>
      <c r="AI415" s="2">
        <f t="shared" si="45"/>
        <v>0</v>
      </c>
      <c r="AJ415" s="2">
        <f t="shared" si="46"/>
        <v>0</v>
      </c>
      <c r="AK415" s="2">
        <f t="shared" si="47"/>
        <v>0</v>
      </c>
      <c r="AL415" s="2">
        <f t="shared" si="42"/>
        <v>0</v>
      </c>
      <c r="AM415" s="2">
        <f t="shared" si="43"/>
        <v>0</v>
      </c>
      <c r="AN415" s="2">
        <f t="shared" si="44"/>
        <v>0</v>
      </c>
    </row>
    <row r="416" spans="1:40" ht="31.5" customHeight="1" x14ac:dyDescent="0.25">
      <c r="A416" s="53"/>
      <c r="B416" s="11"/>
      <c r="C416" s="9"/>
      <c r="D416" s="6"/>
      <c r="E416" s="1"/>
      <c r="F416" s="1"/>
      <c r="G416" s="1"/>
      <c r="H416" s="4"/>
      <c r="I416" s="16"/>
      <c r="J416" s="16"/>
      <c r="K416" s="16"/>
      <c r="L416" s="16"/>
      <c r="M416" s="16"/>
      <c r="N416" s="16"/>
      <c r="O416" s="16"/>
      <c r="P416" s="16"/>
      <c r="Q416" s="4"/>
      <c r="R416" s="4"/>
      <c r="S416" s="16"/>
      <c r="T416" s="16"/>
      <c r="U416" s="16"/>
      <c r="V416" s="16"/>
      <c r="W416" s="36"/>
      <c r="X416" s="16"/>
      <c r="Y416" s="16"/>
      <c r="Z416" s="16"/>
      <c r="AA416" s="16"/>
      <c r="AB416" s="4"/>
      <c r="AC416" s="4"/>
      <c r="AD416" s="4"/>
      <c r="AE416" s="16"/>
      <c r="AF416" s="16"/>
      <c r="AG416" s="16"/>
      <c r="AH416" s="16"/>
      <c r="AI416" s="2">
        <f t="shared" si="45"/>
        <v>0</v>
      </c>
      <c r="AJ416" s="2">
        <f t="shared" si="46"/>
        <v>0</v>
      </c>
      <c r="AK416" s="2">
        <f t="shared" si="47"/>
        <v>0</v>
      </c>
      <c r="AL416" s="2">
        <f t="shared" si="42"/>
        <v>0</v>
      </c>
      <c r="AM416" s="2">
        <f t="shared" si="43"/>
        <v>0</v>
      </c>
      <c r="AN416" s="2">
        <f t="shared" si="44"/>
        <v>0</v>
      </c>
    </row>
    <row r="417" spans="1:40" ht="31.5" customHeight="1" x14ac:dyDescent="0.25">
      <c r="A417" s="53"/>
      <c r="B417" s="11"/>
      <c r="C417" s="9"/>
      <c r="D417" s="6"/>
      <c r="E417" s="1"/>
      <c r="F417" s="1"/>
      <c r="G417" s="1"/>
      <c r="H417" s="4"/>
      <c r="I417" s="16"/>
      <c r="J417" s="16"/>
      <c r="K417" s="16"/>
      <c r="L417" s="16"/>
      <c r="M417" s="16"/>
      <c r="N417" s="16"/>
      <c r="O417" s="16"/>
      <c r="P417" s="4"/>
      <c r="Q417" s="16"/>
      <c r="R417" s="16"/>
      <c r="S417" s="16"/>
      <c r="T417" s="16"/>
      <c r="U417" s="16"/>
      <c r="V417" s="16"/>
      <c r="W417" s="15"/>
      <c r="X417" s="16"/>
      <c r="Y417" s="16"/>
      <c r="Z417" s="16"/>
      <c r="AA417" s="16"/>
      <c r="AB417" s="4"/>
      <c r="AC417" s="16"/>
      <c r="AD417" s="16"/>
      <c r="AE417" s="16"/>
      <c r="AF417" s="16"/>
      <c r="AG417" s="16"/>
      <c r="AH417" s="16"/>
      <c r="AI417" s="2">
        <f t="shared" si="45"/>
        <v>0</v>
      </c>
      <c r="AJ417" s="2">
        <f t="shared" si="46"/>
        <v>0</v>
      </c>
      <c r="AK417" s="2">
        <f t="shared" si="47"/>
        <v>0</v>
      </c>
      <c r="AL417" s="2">
        <f t="shared" si="42"/>
        <v>0</v>
      </c>
      <c r="AM417" s="2">
        <f t="shared" si="43"/>
        <v>0</v>
      </c>
      <c r="AN417" s="2">
        <f t="shared" si="44"/>
        <v>0</v>
      </c>
    </row>
    <row r="418" spans="1:40" ht="31.5" customHeight="1" x14ac:dyDescent="0.25">
      <c r="A418" s="53"/>
      <c r="B418" s="11"/>
      <c r="C418" s="9"/>
      <c r="D418" s="6"/>
      <c r="E418" s="1"/>
      <c r="F418" s="1"/>
      <c r="G418" s="1"/>
      <c r="H418" s="4"/>
      <c r="I418" s="16"/>
      <c r="J418" s="16"/>
      <c r="K418" s="16"/>
      <c r="L418" s="16"/>
      <c r="M418" s="16"/>
      <c r="N418" s="16"/>
      <c r="O418" s="16"/>
      <c r="P418" s="4"/>
      <c r="Q418" s="16"/>
      <c r="R418" s="4"/>
      <c r="S418" s="16"/>
      <c r="T418" s="16"/>
      <c r="U418" s="16"/>
      <c r="V418" s="16"/>
      <c r="W418" s="36"/>
      <c r="X418" s="16"/>
      <c r="Y418" s="16"/>
      <c r="Z418" s="16"/>
      <c r="AA418" s="16"/>
      <c r="AB418" s="4"/>
      <c r="AC418" s="16"/>
      <c r="AD418" s="4"/>
      <c r="AE418" s="16"/>
      <c r="AF418" s="16"/>
      <c r="AG418" s="16"/>
      <c r="AH418" s="16"/>
      <c r="AI418" s="2">
        <f t="shared" si="45"/>
        <v>0</v>
      </c>
      <c r="AJ418" s="2">
        <f t="shared" si="46"/>
        <v>0</v>
      </c>
      <c r="AK418" s="2">
        <f t="shared" si="47"/>
        <v>0</v>
      </c>
      <c r="AL418" s="2">
        <f t="shared" si="42"/>
        <v>0</v>
      </c>
      <c r="AM418" s="2">
        <f t="shared" si="43"/>
        <v>0</v>
      </c>
      <c r="AN418" s="2">
        <f t="shared" si="44"/>
        <v>0</v>
      </c>
    </row>
    <row r="419" spans="1:40" ht="31.5" customHeight="1" x14ac:dyDescent="0.25">
      <c r="A419" s="53"/>
      <c r="B419" s="11"/>
      <c r="C419" s="9"/>
      <c r="D419" s="6"/>
      <c r="E419" s="1"/>
      <c r="F419" s="1"/>
      <c r="G419" s="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18"/>
      <c r="X419" s="4"/>
      <c r="Y419" s="4"/>
      <c r="Z419" s="4"/>
      <c r="AA419" s="4"/>
      <c r="AB419" s="4"/>
      <c r="AC419" s="4"/>
      <c r="AD419" s="4"/>
      <c r="AE419" s="4"/>
      <c r="AF419" s="4"/>
      <c r="AG419" s="16"/>
      <c r="AH419" s="16"/>
      <c r="AI419" s="2">
        <f t="shared" si="45"/>
        <v>0</v>
      </c>
      <c r="AJ419" s="2">
        <f t="shared" si="46"/>
        <v>0</v>
      </c>
      <c r="AK419" s="2">
        <f t="shared" si="47"/>
        <v>0</v>
      </c>
      <c r="AL419" s="2">
        <f t="shared" si="42"/>
        <v>0</v>
      </c>
      <c r="AM419" s="2">
        <f t="shared" si="43"/>
        <v>0</v>
      </c>
      <c r="AN419" s="2">
        <f t="shared" si="44"/>
        <v>0</v>
      </c>
    </row>
    <row r="420" spans="1:40" ht="31.5" customHeight="1" x14ac:dyDescent="0.25">
      <c r="A420" s="53"/>
      <c r="B420" s="11"/>
      <c r="C420" s="9"/>
      <c r="D420" s="6"/>
      <c r="E420" s="1"/>
      <c r="F420" s="1"/>
      <c r="G420" s="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18"/>
      <c r="X420" s="4"/>
      <c r="Y420" s="4"/>
      <c r="Z420" s="4"/>
      <c r="AA420" s="4"/>
      <c r="AB420" s="4"/>
      <c r="AC420" s="4"/>
      <c r="AD420" s="4"/>
      <c r="AE420" s="4"/>
      <c r="AF420" s="4"/>
      <c r="AG420" s="16"/>
      <c r="AH420" s="16"/>
      <c r="AI420" s="2">
        <f t="shared" si="45"/>
        <v>0</v>
      </c>
      <c r="AJ420" s="2">
        <f t="shared" si="46"/>
        <v>0</v>
      </c>
      <c r="AK420" s="2">
        <f t="shared" si="47"/>
        <v>0</v>
      </c>
      <c r="AL420" s="2">
        <f t="shared" si="42"/>
        <v>0</v>
      </c>
      <c r="AM420" s="2">
        <f t="shared" si="43"/>
        <v>0</v>
      </c>
      <c r="AN420" s="2">
        <f t="shared" si="44"/>
        <v>0</v>
      </c>
    </row>
    <row r="421" spans="1:40" ht="31.5" customHeight="1" x14ac:dyDescent="0.25">
      <c r="A421" s="53"/>
      <c r="B421" s="11"/>
      <c r="C421" s="9"/>
      <c r="D421" s="6"/>
      <c r="E421" s="1"/>
      <c r="F421" s="1"/>
      <c r="G421" s="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18"/>
      <c r="X421" s="4"/>
      <c r="Y421" s="4"/>
      <c r="Z421" s="4"/>
      <c r="AA421" s="4"/>
      <c r="AB421" s="4"/>
      <c r="AC421" s="4"/>
      <c r="AD421" s="4"/>
      <c r="AE421" s="4"/>
      <c r="AF421" s="4"/>
      <c r="AG421" s="16"/>
      <c r="AH421" s="16"/>
      <c r="AI421" s="2">
        <f t="shared" si="45"/>
        <v>0</v>
      </c>
      <c r="AJ421" s="2">
        <f t="shared" si="46"/>
        <v>0</v>
      </c>
      <c r="AK421" s="2">
        <f t="shared" si="47"/>
        <v>0</v>
      </c>
      <c r="AL421" s="2">
        <f t="shared" si="42"/>
        <v>0</v>
      </c>
      <c r="AM421" s="2">
        <f t="shared" si="43"/>
        <v>0</v>
      </c>
      <c r="AN421" s="2">
        <f t="shared" si="44"/>
        <v>0</v>
      </c>
    </row>
    <row r="422" spans="1:40" ht="31.5" customHeight="1" x14ac:dyDescent="0.25">
      <c r="A422" s="53"/>
      <c r="B422" s="11"/>
      <c r="C422" s="9"/>
      <c r="D422" s="6"/>
      <c r="E422" s="1"/>
      <c r="F422" s="1"/>
      <c r="G422" s="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18"/>
      <c r="X422" s="4"/>
      <c r="Y422" s="4"/>
      <c r="Z422" s="4"/>
      <c r="AA422" s="4"/>
      <c r="AB422" s="4"/>
      <c r="AC422" s="4"/>
      <c r="AD422" s="4"/>
      <c r="AE422" s="4"/>
      <c r="AF422" s="4"/>
      <c r="AG422" s="16"/>
      <c r="AH422" s="16"/>
      <c r="AI422" s="2">
        <f t="shared" si="45"/>
        <v>0</v>
      </c>
      <c r="AJ422" s="2">
        <f t="shared" si="46"/>
        <v>0</v>
      </c>
      <c r="AK422" s="2">
        <f t="shared" si="47"/>
        <v>0</v>
      </c>
      <c r="AL422" s="2">
        <f t="shared" si="42"/>
        <v>0</v>
      </c>
      <c r="AM422" s="2">
        <f t="shared" si="43"/>
        <v>0</v>
      </c>
      <c r="AN422" s="2">
        <f t="shared" si="44"/>
        <v>0</v>
      </c>
    </row>
    <row r="423" spans="1:40" ht="31.5" customHeight="1" x14ac:dyDescent="0.25">
      <c r="A423" s="53"/>
      <c r="B423" s="11"/>
      <c r="C423" s="9"/>
      <c r="D423" s="6"/>
      <c r="E423" s="1"/>
      <c r="F423" s="1"/>
      <c r="G423" s="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18"/>
      <c r="X423" s="4"/>
      <c r="Y423" s="4"/>
      <c r="Z423" s="4"/>
      <c r="AA423" s="4"/>
      <c r="AB423" s="4"/>
      <c r="AC423" s="4"/>
      <c r="AD423" s="4"/>
      <c r="AE423" s="4"/>
      <c r="AF423" s="4"/>
      <c r="AG423" s="16"/>
      <c r="AH423" s="16"/>
      <c r="AI423" s="2">
        <f t="shared" si="45"/>
        <v>0</v>
      </c>
      <c r="AJ423" s="2">
        <f t="shared" si="46"/>
        <v>0</v>
      </c>
      <c r="AK423" s="2">
        <f t="shared" si="47"/>
        <v>0</v>
      </c>
      <c r="AL423" s="2">
        <f t="shared" si="42"/>
        <v>0</v>
      </c>
      <c r="AM423" s="2">
        <f t="shared" si="43"/>
        <v>0</v>
      </c>
      <c r="AN423" s="2">
        <f t="shared" si="44"/>
        <v>0</v>
      </c>
    </row>
    <row r="424" spans="1:40" ht="31.5" customHeight="1" x14ac:dyDescent="0.25">
      <c r="A424" s="53"/>
      <c r="B424" s="11"/>
      <c r="C424" s="9"/>
      <c r="D424" s="6"/>
      <c r="E424" s="1"/>
      <c r="F424" s="1"/>
      <c r="G424" s="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18"/>
      <c r="X424" s="4"/>
      <c r="Y424" s="4"/>
      <c r="Z424" s="4"/>
      <c r="AA424" s="4"/>
      <c r="AB424" s="4"/>
      <c r="AC424" s="4"/>
      <c r="AD424" s="4"/>
      <c r="AE424" s="4"/>
      <c r="AF424" s="4"/>
      <c r="AG424" s="16"/>
      <c r="AH424" s="16"/>
      <c r="AI424" s="2">
        <f t="shared" si="45"/>
        <v>0</v>
      </c>
      <c r="AJ424" s="2">
        <f t="shared" si="46"/>
        <v>0</v>
      </c>
      <c r="AK424" s="2">
        <f t="shared" si="47"/>
        <v>0</v>
      </c>
      <c r="AL424" s="2">
        <f t="shared" si="42"/>
        <v>0</v>
      </c>
      <c r="AM424" s="2">
        <f t="shared" si="43"/>
        <v>0</v>
      </c>
      <c r="AN424" s="2">
        <f t="shared" si="44"/>
        <v>0</v>
      </c>
    </row>
    <row r="425" spans="1:40" ht="31.5" customHeight="1" x14ac:dyDescent="0.25">
      <c r="A425" s="53"/>
      <c r="B425" s="11"/>
      <c r="C425" s="9"/>
      <c r="D425" s="6"/>
      <c r="E425" s="1"/>
      <c r="F425" s="1"/>
      <c r="G425" s="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18"/>
      <c r="X425" s="4"/>
      <c r="Y425" s="4"/>
      <c r="Z425" s="4"/>
      <c r="AA425" s="4"/>
      <c r="AB425" s="4"/>
      <c r="AC425" s="4"/>
      <c r="AD425" s="4"/>
      <c r="AE425" s="4"/>
      <c r="AF425" s="4"/>
      <c r="AG425" s="16"/>
      <c r="AH425" s="4"/>
      <c r="AI425" s="2">
        <f t="shared" si="45"/>
        <v>0</v>
      </c>
      <c r="AJ425" s="2">
        <f t="shared" si="46"/>
        <v>0</v>
      </c>
      <c r="AK425" s="2">
        <f t="shared" si="47"/>
        <v>0</v>
      </c>
      <c r="AL425" s="2">
        <f t="shared" si="42"/>
        <v>0</v>
      </c>
      <c r="AM425" s="2">
        <f t="shared" si="43"/>
        <v>0</v>
      </c>
      <c r="AN425" s="2">
        <f t="shared" si="44"/>
        <v>0</v>
      </c>
    </row>
    <row r="426" spans="1:40" ht="31.5" customHeight="1" x14ac:dyDescent="0.25">
      <c r="A426" s="53"/>
      <c r="B426" s="11"/>
      <c r="C426" s="9"/>
      <c r="D426" s="6"/>
      <c r="E426" s="1"/>
      <c r="F426" s="1"/>
      <c r="G426" s="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18"/>
      <c r="X426" s="4"/>
      <c r="Y426" s="4"/>
      <c r="Z426" s="4"/>
      <c r="AA426" s="4"/>
      <c r="AB426" s="4"/>
      <c r="AC426" s="4"/>
      <c r="AD426" s="4"/>
      <c r="AE426" s="4"/>
      <c r="AF426" s="4"/>
      <c r="AG426" s="16"/>
      <c r="AH426" s="16"/>
      <c r="AI426" s="2">
        <f t="shared" si="45"/>
        <v>0</v>
      </c>
      <c r="AJ426" s="2">
        <f t="shared" si="46"/>
        <v>0</v>
      </c>
      <c r="AK426" s="2">
        <f t="shared" si="47"/>
        <v>0</v>
      </c>
      <c r="AL426" s="2">
        <f t="shared" si="42"/>
        <v>0</v>
      </c>
      <c r="AM426" s="2">
        <f t="shared" si="43"/>
        <v>0</v>
      </c>
      <c r="AN426" s="2">
        <f t="shared" si="44"/>
        <v>0</v>
      </c>
    </row>
    <row r="427" spans="1:40" ht="31.5" customHeight="1" x14ac:dyDescent="0.25">
      <c r="A427" s="53"/>
      <c r="B427" s="11"/>
      <c r="C427" s="9"/>
      <c r="D427" s="6"/>
      <c r="E427" s="1"/>
      <c r="F427" s="1"/>
      <c r="G427" s="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18"/>
      <c r="X427" s="4"/>
      <c r="Y427" s="4"/>
      <c r="Z427" s="4"/>
      <c r="AA427" s="4"/>
      <c r="AB427" s="4"/>
      <c r="AC427" s="4"/>
      <c r="AD427" s="4"/>
      <c r="AE427" s="4"/>
      <c r="AF427" s="4"/>
      <c r="AG427" s="16"/>
      <c r="AH427" s="16"/>
      <c r="AI427" s="2">
        <f t="shared" si="45"/>
        <v>0</v>
      </c>
      <c r="AJ427" s="2">
        <f t="shared" si="46"/>
        <v>0</v>
      </c>
      <c r="AK427" s="2">
        <f t="shared" si="47"/>
        <v>0</v>
      </c>
      <c r="AL427" s="2">
        <f t="shared" si="42"/>
        <v>0</v>
      </c>
      <c r="AM427" s="2">
        <f t="shared" si="43"/>
        <v>0</v>
      </c>
      <c r="AN427" s="2">
        <f t="shared" si="44"/>
        <v>0</v>
      </c>
    </row>
    <row r="428" spans="1:40" ht="31.5" customHeight="1" x14ac:dyDescent="0.25">
      <c r="A428" s="53"/>
      <c r="B428" s="11"/>
      <c r="C428" s="9"/>
      <c r="D428" s="6"/>
      <c r="E428" s="1"/>
      <c r="F428" s="1"/>
      <c r="G428" s="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18"/>
      <c r="X428" s="4"/>
      <c r="Y428" s="4"/>
      <c r="Z428" s="4"/>
      <c r="AA428" s="4"/>
      <c r="AB428" s="4"/>
      <c r="AC428" s="4"/>
      <c r="AD428" s="4"/>
      <c r="AE428" s="4"/>
      <c r="AF428" s="4"/>
      <c r="AG428" s="16"/>
      <c r="AH428" s="16"/>
      <c r="AI428" s="2">
        <f t="shared" si="45"/>
        <v>0</v>
      </c>
      <c r="AJ428" s="2">
        <f t="shared" si="46"/>
        <v>0</v>
      </c>
      <c r="AK428" s="2">
        <f t="shared" si="47"/>
        <v>0</v>
      </c>
      <c r="AL428" s="2">
        <f t="shared" si="42"/>
        <v>0</v>
      </c>
      <c r="AM428" s="2">
        <f t="shared" si="43"/>
        <v>0</v>
      </c>
      <c r="AN428" s="2">
        <f t="shared" si="44"/>
        <v>0</v>
      </c>
    </row>
    <row r="429" spans="1:40" ht="31.5" customHeight="1" x14ac:dyDescent="0.25">
      <c r="A429" s="53"/>
      <c r="B429" s="11"/>
      <c r="C429" s="9"/>
      <c r="D429" s="6"/>
      <c r="E429" s="1"/>
      <c r="F429" s="1"/>
      <c r="G429" s="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18"/>
      <c r="X429" s="4"/>
      <c r="Y429" s="4"/>
      <c r="Z429" s="4"/>
      <c r="AA429" s="4"/>
      <c r="AB429" s="4"/>
      <c r="AC429" s="4"/>
      <c r="AD429" s="4"/>
      <c r="AE429" s="4"/>
      <c r="AF429" s="4"/>
      <c r="AG429" s="16"/>
      <c r="AH429" s="16"/>
      <c r="AI429" s="2">
        <f t="shared" si="45"/>
        <v>0</v>
      </c>
      <c r="AJ429" s="2">
        <f t="shared" si="46"/>
        <v>0</v>
      </c>
      <c r="AK429" s="2">
        <f t="shared" si="47"/>
        <v>0</v>
      </c>
      <c r="AL429" s="2">
        <f t="shared" si="42"/>
        <v>0</v>
      </c>
      <c r="AM429" s="2">
        <f t="shared" si="43"/>
        <v>0</v>
      </c>
      <c r="AN429" s="2">
        <f t="shared" si="44"/>
        <v>0</v>
      </c>
    </row>
    <row r="430" spans="1:40" ht="31.5" customHeight="1" x14ac:dyDescent="0.25">
      <c r="A430" s="53"/>
      <c r="B430" s="11"/>
      <c r="C430" s="9"/>
      <c r="D430" s="6"/>
      <c r="E430" s="1"/>
      <c r="F430" s="1"/>
      <c r="G430" s="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18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2">
        <f t="shared" si="45"/>
        <v>0</v>
      </c>
      <c r="AJ430" s="2">
        <f t="shared" si="46"/>
        <v>0</v>
      </c>
      <c r="AK430" s="2">
        <f t="shared" si="47"/>
        <v>0</v>
      </c>
      <c r="AL430" s="2">
        <f t="shared" si="42"/>
        <v>0</v>
      </c>
      <c r="AM430" s="2">
        <f t="shared" si="43"/>
        <v>0</v>
      </c>
      <c r="AN430" s="2">
        <f t="shared" si="44"/>
        <v>0</v>
      </c>
    </row>
    <row r="431" spans="1:40" ht="31.5" customHeight="1" x14ac:dyDescent="0.25">
      <c r="A431" s="53"/>
      <c r="B431" s="11"/>
      <c r="C431" s="9"/>
      <c r="D431" s="6"/>
      <c r="E431" s="1"/>
      <c r="F431" s="1"/>
      <c r="G431" s="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18"/>
      <c r="X431" s="4"/>
      <c r="Y431" s="4"/>
      <c r="Z431" s="4"/>
      <c r="AA431" s="4"/>
      <c r="AB431" s="4"/>
      <c r="AC431" s="4"/>
      <c r="AD431" s="4"/>
      <c r="AE431" s="4"/>
      <c r="AF431" s="4"/>
      <c r="AG431" s="16"/>
      <c r="AH431" s="16"/>
      <c r="AI431" s="2">
        <f t="shared" si="45"/>
        <v>0</v>
      </c>
      <c r="AJ431" s="2">
        <f t="shared" si="46"/>
        <v>0</v>
      </c>
      <c r="AK431" s="2">
        <f t="shared" si="47"/>
        <v>0</v>
      </c>
      <c r="AL431" s="2">
        <f t="shared" si="42"/>
        <v>0</v>
      </c>
      <c r="AM431" s="2">
        <f t="shared" si="43"/>
        <v>0</v>
      </c>
      <c r="AN431" s="2">
        <f t="shared" si="44"/>
        <v>0</v>
      </c>
    </row>
    <row r="432" spans="1:40" ht="31.5" customHeight="1" x14ac:dyDescent="0.25">
      <c r="A432" s="53"/>
      <c r="B432" s="11"/>
      <c r="C432" s="9"/>
      <c r="D432" s="6"/>
      <c r="E432" s="1"/>
      <c r="F432" s="1"/>
      <c r="G432" s="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18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16"/>
      <c r="AI432" s="2">
        <f t="shared" si="45"/>
        <v>0</v>
      </c>
      <c r="AJ432" s="2">
        <f t="shared" si="46"/>
        <v>0</v>
      </c>
      <c r="AK432" s="2">
        <f t="shared" si="47"/>
        <v>0</v>
      </c>
      <c r="AL432" s="2">
        <f t="shared" si="42"/>
        <v>0</v>
      </c>
      <c r="AM432" s="2">
        <f t="shared" si="43"/>
        <v>0</v>
      </c>
      <c r="AN432" s="2">
        <f t="shared" si="44"/>
        <v>0</v>
      </c>
    </row>
    <row r="433" spans="1:40" ht="31.5" customHeight="1" x14ac:dyDescent="0.25">
      <c r="A433" s="53"/>
      <c r="B433" s="11"/>
      <c r="C433" s="9"/>
      <c r="D433" s="6"/>
      <c r="E433" s="1"/>
      <c r="F433" s="1"/>
      <c r="G433" s="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18"/>
      <c r="X433" s="4"/>
      <c r="Y433" s="4"/>
      <c r="Z433" s="4"/>
      <c r="AA433" s="4"/>
      <c r="AB433" s="4"/>
      <c r="AC433" s="4"/>
      <c r="AD433" s="4"/>
      <c r="AE433" s="4"/>
      <c r="AF433" s="4"/>
      <c r="AG433" s="16"/>
      <c r="AH433" s="16"/>
      <c r="AI433" s="2">
        <f t="shared" si="45"/>
        <v>0</v>
      </c>
      <c r="AJ433" s="2">
        <f t="shared" si="46"/>
        <v>0</v>
      </c>
      <c r="AK433" s="2">
        <f t="shared" si="47"/>
        <v>0</v>
      </c>
      <c r="AL433" s="2">
        <f t="shared" si="42"/>
        <v>0</v>
      </c>
      <c r="AM433" s="2">
        <f t="shared" si="43"/>
        <v>0</v>
      </c>
      <c r="AN433" s="2">
        <f t="shared" si="44"/>
        <v>0</v>
      </c>
    </row>
    <row r="434" spans="1:40" ht="31.5" customHeight="1" x14ac:dyDescent="0.25">
      <c r="A434" s="53"/>
      <c r="B434" s="11"/>
      <c r="C434" s="9"/>
      <c r="D434" s="6"/>
      <c r="E434" s="1"/>
      <c r="F434" s="1"/>
      <c r="G434" s="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18"/>
      <c r="X434" s="4"/>
      <c r="Y434" s="4"/>
      <c r="Z434" s="4"/>
      <c r="AA434" s="4"/>
      <c r="AB434" s="4"/>
      <c r="AC434" s="4"/>
      <c r="AD434" s="4"/>
      <c r="AE434" s="4"/>
      <c r="AF434" s="4"/>
      <c r="AG434" s="16"/>
      <c r="AH434" s="16"/>
      <c r="AI434" s="2">
        <f t="shared" si="45"/>
        <v>0</v>
      </c>
      <c r="AJ434" s="2">
        <f t="shared" si="46"/>
        <v>0</v>
      </c>
      <c r="AK434" s="2">
        <f t="shared" si="47"/>
        <v>0</v>
      </c>
      <c r="AL434" s="2">
        <f t="shared" ref="AL434:AL460" si="48">SUM(AJ434-AK434)+(AI434-AJ434)</f>
        <v>0</v>
      </c>
      <c r="AM434" s="2">
        <f t="shared" ref="AM434:AM460" si="49">SUM(AJ434-AK434)</f>
        <v>0</v>
      </c>
      <c r="AN434" s="2">
        <f t="shared" ref="AN434:AN460" si="50">SUM(AI434-AJ434)</f>
        <v>0</v>
      </c>
    </row>
    <row r="435" spans="1:40" ht="31.5" customHeight="1" x14ac:dyDescent="0.25">
      <c r="A435" s="53"/>
      <c r="B435" s="11"/>
      <c r="C435" s="9"/>
      <c r="D435" s="6"/>
      <c r="E435" s="1"/>
      <c r="F435" s="1"/>
      <c r="G435" s="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18"/>
      <c r="X435" s="4"/>
      <c r="Y435" s="4"/>
      <c r="Z435" s="4"/>
      <c r="AA435" s="4"/>
      <c r="AB435" s="4"/>
      <c r="AC435" s="4"/>
      <c r="AD435" s="4"/>
      <c r="AE435" s="4"/>
      <c r="AF435" s="4"/>
      <c r="AG435" s="16"/>
      <c r="AH435" s="4"/>
      <c r="AI435" s="2">
        <f t="shared" si="45"/>
        <v>0</v>
      </c>
      <c r="AJ435" s="2">
        <f t="shared" si="46"/>
        <v>0</v>
      </c>
      <c r="AK435" s="2">
        <f t="shared" si="47"/>
        <v>0</v>
      </c>
      <c r="AL435" s="2">
        <f t="shared" si="48"/>
        <v>0</v>
      </c>
      <c r="AM435" s="2">
        <f t="shared" si="49"/>
        <v>0</v>
      </c>
      <c r="AN435" s="2">
        <f t="shared" si="50"/>
        <v>0</v>
      </c>
    </row>
    <row r="436" spans="1:40" ht="31.5" customHeight="1" x14ac:dyDescent="0.25">
      <c r="A436" s="53"/>
      <c r="B436" s="11"/>
      <c r="C436" s="9"/>
      <c r="D436" s="6"/>
      <c r="E436" s="1"/>
      <c r="F436" s="1"/>
      <c r="G436" s="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18"/>
      <c r="X436" s="4"/>
      <c r="Y436" s="4"/>
      <c r="Z436" s="4"/>
      <c r="AA436" s="4"/>
      <c r="AB436" s="4"/>
      <c r="AC436" s="4"/>
      <c r="AD436" s="4"/>
      <c r="AE436" s="4"/>
      <c r="AF436" s="4"/>
      <c r="AG436" s="16"/>
      <c r="AH436" s="16"/>
      <c r="AI436" s="2">
        <f t="shared" si="45"/>
        <v>0</v>
      </c>
      <c r="AJ436" s="2">
        <f t="shared" si="46"/>
        <v>0</v>
      </c>
      <c r="AK436" s="2">
        <f t="shared" si="47"/>
        <v>0</v>
      </c>
      <c r="AL436" s="2">
        <f t="shared" si="48"/>
        <v>0</v>
      </c>
      <c r="AM436" s="2">
        <f t="shared" si="49"/>
        <v>0</v>
      </c>
      <c r="AN436" s="2">
        <f t="shared" si="50"/>
        <v>0</v>
      </c>
    </row>
    <row r="437" spans="1:40" ht="31.5" customHeight="1" x14ac:dyDescent="0.25">
      <c r="A437" s="53"/>
      <c r="B437" s="11"/>
      <c r="C437" s="9"/>
      <c r="D437" s="6"/>
      <c r="E437" s="1"/>
      <c r="F437" s="1"/>
      <c r="G437" s="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18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16"/>
      <c r="AI437" s="2">
        <f t="shared" si="45"/>
        <v>0</v>
      </c>
      <c r="AJ437" s="2">
        <f t="shared" si="46"/>
        <v>0</v>
      </c>
      <c r="AK437" s="2">
        <f t="shared" si="47"/>
        <v>0</v>
      </c>
      <c r="AL437" s="2">
        <f t="shared" si="48"/>
        <v>0</v>
      </c>
      <c r="AM437" s="2">
        <f t="shared" si="49"/>
        <v>0</v>
      </c>
      <c r="AN437" s="2">
        <f t="shared" si="50"/>
        <v>0</v>
      </c>
    </row>
    <row r="438" spans="1:40" ht="31.5" customHeight="1" x14ac:dyDescent="0.25">
      <c r="A438" s="53"/>
      <c r="B438" s="11"/>
      <c r="C438" s="9"/>
      <c r="D438" s="6"/>
      <c r="E438" s="1"/>
      <c r="F438" s="1"/>
      <c r="G438" s="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18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16"/>
      <c r="AI438" s="2">
        <f t="shared" si="45"/>
        <v>0</v>
      </c>
      <c r="AJ438" s="2">
        <f t="shared" si="46"/>
        <v>0</v>
      </c>
      <c r="AK438" s="2">
        <f t="shared" si="47"/>
        <v>0</v>
      </c>
      <c r="AL438" s="2">
        <f t="shared" si="48"/>
        <v>0</v>
      </c>
      <c r="AM438" s="2">
        <f t="shared" si="49"/>
        <v>0</v>
      </c>
      <c r="AN438" s="2">
        <f t="shared" si="50"/>
        <v>0</v>
      </c>
    </row>
    <row r="439" spans="1:40" ht="31.5" customHeight="1" x14ac:dyDescent="0.25">
      <c r="A439" s="53"/>
      <c r="B439" s="11"/>
      <c r="C439" s="9"/>
      <c r="D439" s="6"/>
      <c r="E439" s="1"/>
      <c r="F439" s="1"/>
      <c r="G439" s="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18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16"/>
      <c r="AI439" s="2">
        <f t="shared" si="45"/>
        <v>0</v>
      </c>
      <c r="AJ439" s="2">
        <f t="shared" si="46"/>
        <v>0</v>
      </c>
      <c r="AK439" s="2">
        <f t="shared" si="47"/>
        <v>0</v>
      </c>
      <c r="AL439" s="2">
        <f t="shared" si="48"/>
        <v>0</v>
      </c>
      <c r="AM439" s="2">
        <f t="shared" si="49"/>
        <v>0</v>
      </c>
      <c r="AN439" s="2">
        <f t="shared" si="50"/>
        <v>0</v>
      </c>
    </row>
    <row r="440" spans="1:40" ht="31.5" customHeight="1" x14ac:dyDescent="0.25">
      <c r="A440" s="53"/>
      <c r="B440" s="11"/>
      <c r="C440" s="9"/>
      <c r="D440" s="6"/>
      <c r="E440" s="1"/>
      <c r="F440" s="1"/>
      <c r="G440" s="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18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2">
        <f t="shared" si="45"/>
        <v>0</v>
      </c>
      <c r="AJ440" s="2">
        <f t="shared" si="46"/>
        <v>0</v>
      </c>
      <c r="AK440" s="2">
        <f t="shared" si="47"/>
        <v>0</v>
      </c>
      <c r="AL440" s="2">
        <f t="shared" si="48"/>
        <v>0</v>
      </c>
      <c r="AM440" s="2">
        <f t="shared" si="49"/>
        <v>0</v>
      </c>
      <c r="AN440" s="2">
        <f t="shared" si="50"/>
        <v>0</v>
      </c>
    </row>
    <row r="441" spans="1:40" ht="31.5" customHeight="1" x14ac:dyDescent="0.25">
      <c r="A441" s="53"/>
      <c r="B441" s="11"/>
      <c r="C441" s="9"/>
      <c r="D441" s="6"/>
      <c r="E441" s="1"/>
      <c r="F441" s="1"/>
      <c r="G441" s="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18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2">
        <f t="shared" si="45"/>
        <v>0</v>
      </c>
      <c r="AJ441" s="2">
        <f t="shared" si="46"/>
        <v>0</v>
      </c>
      <c r="AK441" s="2">
        <f t="shared" si="47"/>
        <v>0</v>
      </c>
      <c r="AL441" s="2">
        <f t="shared" si="48"/>
        <v>0</v>
      </c>
      <c r="AM441" s="2">
        <f t="shared" si="49"/>
        <v>0</v>
      </c>
      <c r="AN441" s="2">
        <f t="shared" si="50"/>
        <v>0</v>
      </c>
    </row>
    <row r="442" spans="1:40" ht="31.5" customHeight="1" x14ac:dyDescent="0.25">
      <c r="A442" s="53"/>
      <c r="B442" s="11"/>
      <c r="C442" s="9"/>
      <c r="D442" s="6"/>
      <c r="E442" s="1"/>
      <c r="F442" s="1"/>
      <c r="G442" s="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18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2">
        <f t="shared" si="45"/>
        <v>0</v>
      </c>
      <c r="AJ442" s="2">
        <f t="shared" si="46"/>
        <v>0</v>
      </c>
      <c r="AK442" s="2">
        <f t="shared" si="47"/>
        <v>0</v>
      </c>
      <c r="AL442" s="2">
        <f t="shared" si="48"/>
        <v>0</v>
      </c>
      <c r="AM442" s="2">
        <f t="shared" si="49"/>
        <v>0</v>
      </c>
      <c r="AN442" s="2">
        <f t="shared" si="50"/>
        <v>0</v>
      </c>
    </row>
    <row r="443" spans="1:40" ht="31.5" customHeight="1" x14ac:dyDescent="0.25">
      <c r="A443" s="53"/>
      <c r="B443" s="11"/>
      <c r="C443" s="9"/>
      <c r="D443" s="6"/>
      <c r="E443" s="1"/>
      <c r="F443" s="1"/>
      <c r="G443" s="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18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2">
        <f t="shared" si="45"/>
        <v>0</v>
      </c>
      <c r="AJ443" s="2">
        <f t="shared" si="46"/>
        <v>0</v>
      </c>
      <c r="AK443" s="2">
        <f t="shared" si="47"/>
        <v>0</v>
      </c>
      <c r="AL443" s="2">
        <f t="shared" si="48"/>
        <v>0</v>
      </c>
      <c r="AM443" s="2">
        <f t="shared" si="49"/>
        <v>0</v>
      </c>
      <c r="AN443" s="2">
        <f t="shared" si="50"/>
        <v>0</v>
      </c>
    </row>
    <row r="444" spans="1:40" ht="31.5" customHeight="1" x14ac:dyDescent="0.25">
      <c r="A444" s="53"/>
      <c r="B444" s="11"/>
      <c r="C444" s="9"/>
      <c r="D444" s="6"/>
      <c r="E444" s="1"/>
      <c r="F444" s="1"/>
      <c r="G444" s="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18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2">
        <f t="shared" si="45"/>
        <v>0</v>
      </c>
      <c r="AJ444" s="2">
        <f t="shared" si="46"/>
        <v>0</v>
      </c>
      <c r="AK444" s="2">
        <f t="shared" si="47"/>
        <v>0</v>
      </c>
      <c r="AL444" s="2">
        <f t="shared" si="48"/>
        <v>0</v>
      </c>
      <c r="AM444" s="2">
        <f t="shared" si="49"/>
        <v>0</v>
      </c>
      <c r="AN444" s="2">
        <f t="shared" si="50"/>
        <v>0</v>
      </c>
    </row>
    <row r="445" spans="1:40" ht="31.5" customHeight="1" x14ac:dyDescent="0.25">
      <c r="A445" s="53"/>
      <c r="B445" s="11"/>
      <c r="C445" s="9"/>
      <c r="D445" s="6"/>
      <c r="E445" s="1"/>
      <c r="F445" s="1"/>
      <c r="G445" s="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18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2">
        <f t="shared" si="45"/>
        <v>0</v>
      </c>
      <c r="AJ445" s="2">
        <f t="shared" si="46"/>
        <v>0</v>
      </c>
      <c r="AK445" s="2">
        <f t="shared" si="47"/>
        <v>0</v>
      </c>
      <c r="AL445" s="2">
        <f t="shared" si="48"/>
        <v>0</v>
      </c>
      <c r="AM445" s="2">
        <f t="shared" si="49"/>
        <v>0</v>
      </c>
      <c r="AN445" s="2">
        <f t="shared" si="50"/>
        <v>0</v>
      </c>
    </row>
    <row r="446" spans="1:40" ht="31.5" customHeight="1" x14ac:dyDescent="0.25">
      <c r="A446" s="53"/>
      <c r="B446" s="11"/>
      <c r="C446" s="9"/>
      <c r="D446" s="6"/>
      <c r="E446" s="1"/>
      <c r="F446" s="1"/>
      <c r="G446" s="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18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2">
        <f t="shared" si="45"/>
        <v>0</v>
      </c>
      <c r="AJ446" s="2">
        <f t="shared" si="46"/>
        <v>0</v>
      </c>
      <c r="AK446" s="2">
        <f t="shared" si="47"/>
        <v>0</v>
      </c>
      <c r="AL446" s="2">
        <f t="shared" si="48"/>
        <v>0</v>
      </c>
      <c r="AM446" s="2">
        <f t="shared" si="49"/>
        <v>0</v>
      </c>
      <c r="AN446" s="2">
        <f t="shared" si="50"/>
        <v>0</v>
      </c>
    </row>
    <row r="447" spans="1:40" ht="31.5" customHeight="1" x14ac:dyDescent="0.25">
      <c r="A447" s="53"/>
      <c r="B447" s="11"/>
      <c r="C447" s="9"/>
      <c r="D447" s="6"/>
      <c r="E447" s="1"/>
      <c r="F447" s="1"/>
      <c r="G447" s="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18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2">
        <f t="shared" si="45"/>
        <v>0</v>
      </c>
      <c r="AJ447" s="2">
        <f t="shared" si="46"/>
        <v>0</v>
      </c>
      <c r="AK447" s="2">
        <f t="shared" si="47"/>
        <v>0</v>
      </c>
      <c r="AL447" s="2">
        <f t="shared" si="48"/>
        <v>0</v>
      </c>
      <c r="AM447" s="2">
        <f t="shared" si="49"/>
        <v>0</v>
      </c>
      <c r="AN447" s="2">
        <f t="shared" si="50"/>
        <v>0</v>
      </c>
    </row>
    <row r="448" spans="1:40" ht="31.5" customHeight="1" x14ac:dyDescent="0.25">
      <c r="A448" s="53"/>
      <c r="B448" s="11"/>
      <c r="C448" s="9"/>
      <c r="D448" s="6"/>
      <c r="E448" s="1"/>
      <c r="F448" s="1"/>
      <c r="G448" s="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18"/>
      <c r="X448" s="4"/>
      <c r="Y448" s="4"/>
      <c r="Z448" s="4"/>
      <c r="AA448" s="4"/>
      <c r="AB448" s="4"/>
      <c r="AC448" s="4"/>
      <c r="AD448" s="4"/>
      <c r="AE448" s="4"/>
      <c r="AF448" s="4"/>
      <c r="AG448" s="16"/>
      <c r="AH448" s="4"/>
      <c r="AI448" s="2">
        <f t="shared" si="45"/>
        <v>0</v>
      </c>
      <c r="AJ448" s="2">
        <f t="shared" si="46"/>
        <v>0</v>
      </c>
      <c r="AK448" s="2">
        <f t="shared" si="47"/>
        <v>0</v>
      </c>
      <c r="AL448" s="2">
        <f t="shared" si="48"/>
        <v>0</v>
      </c>
      <c r="AM448" s="2">
        <f t="shared" si="49"/>
        <v>0</v>
      </c>
      <c r="AN448" s="2">
        <f t="shared" si="50"/>
        <v>0</v>
      </c>
    </row>
    <row r="449" spans="1:40" ht="31.5" customHeight="1" x14ac:dyDescent="0.25">
      <c r="A449" s="53"/>
      <c r="B449" s="11"/>
      <c r="C449" s="9"/>
      <c r="D449" s="6"/>
      <c r="E449" s="1"/>
      <c r="F449" s="1"/>
      <c r="G449" s="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18"/>
      <c r="X449" s="4"/>
      <c r="Y449" s="4"/>
      <c r="Z449" s="4"/>
      <c r="AA449" s="4"/>
      <c r="AB449" s="4"/>
      <c r="AC449" s="4"/>
      <c r="AD449" s="4"/>
      <c r="AE449" s="4"/>
      <c r="AF449" s="4"/>
      <c r="AG449" s="16"/>
      <c r="AH449" s="16"/>
      <c r="AI449" s="2">
        <f t="shared" si="45"/>
        <v>0</v>
      </c>
      <c r="AJ449" s="2">
        <f t="shared" si="46"/>
        <v>0</v>
      </c>
      <c r="AK449" s="2">
        <f t="shared" si="47"/>
        <v>0</v>
      </c>
      <c r="AL449" s="2">
        <f t="shared" si="48"/>
        <v>0</v>
      </c>
      <c r="AM449" s="2">
        <f t="shared" si="49"/>
        <v>0</v>
      </c>
      <c r="AN449" s="2">
        <f t="shared" si="50"/>
        <v>0</v>
      </c>
    </row>
    <row r="450" spans="1:40" ht="31.5" customHeight="1" x14ac:dyDescent="0.25">
      <c r="A450" s="53"/>
      <c r="B450" s="11"/>
      <c r="C450" s="9"/>
      <c r="D450" s="6"/>
      <c r="E450" s="1"/>
      <c r="F450" s="1"/>
      <c r="G450" s="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18"/>
      <c r="X450" s="4"/>
      <c r="Y450" s="4"/>
      <c r="Z450" s="4"/>
      <c r="AA450" s="4"/>
      <c r="AB450" s="4"/>
      <c r="AC450" s="4"/>
      <c r="AD450" s="4"/>
      <c r="AE450" s="4"/>
      <c r="AF450" s="4"/>
      <c r="AG450" s="16"/>
      <c r="AH450" s="16"/>
      <c r="AI450" s="2">
        <f t="shared" si="45"/>
        <v>0</v>
      </c>
      <c r="AJ450" s="2">
        <f t="shared" si="46"/>
        <v>0</v>
      </c>
      <c r="AK450" s="2">
        <f t="shared" si="47"/>
        <v>0</v>
      </c>
      <c r="AL450" s="2">
        <f t="shared" si="48"/>
        <v>0</v>
      </c>
      <c r="AM450" s="2">
        <f t="shared" si="49"/>
        <v>0</v>
      </c>
      <c r="AN450" s="2">
        <f t="shared" si="50"/>
        <v>0</v>
      </c>
    </row>
    <row r="451" spans="1:40" ht="31.5" customHeight="1" x14ac:dyDescent="0.25">
      <c r="A451" s="53"/>
      <c r="B451" s="11"/>
      <c r="C451" s="9"/>
      <c r="D451" s="6"/>
      <c r="E451" s="1"/>
      <c r="F451" s="1"/>
      <c r="G451" s="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18"/>
      <c r="X451" s="4"/>
      <c r="Y451" s="4"/>
      <c r="Z451" s="4"/>
      <c r="AA451" s="4"/>
      <c r="AB451" s="4"/>
      <c r="AC451" s="4"/>
      <c r="AD451" s="4"/>
      <c r="AE451" s="4"/>
      <c r="AF451" s="4"/>
      <c r="AG451" s="16"/>
      <c r="AH451" s="16"/>
      <c r="AI451" s="2">
        <f t="shared" si="45"/>
        <v>0</v>
      </c>
      <c r="AJ451" s="2">
        <f t="shared" si="46"/>
        <v>0</v>
      </c>
      <c r="AK451" s="2">
        <f t="shared" si="47"/>
        <v>0</v>
      </c>
      <c r="AL451" s="2">
        <f t="shared" si="48"/>
        <v>0</v>
      </c>
      <c r="AM451" s="2">
        <f t="shared" si="49"/>
        <v>0</v>
      </c>
      <c r="AN451" s="2">
        <f t="shared" si="50"/>
        <v>0</v>
      </c>
    </row>
    <row r="452" spans="1:40" ht="31.5" customHeight="1" x14ac:dyDescent="0.25">
      <c r="A452" s="53"/>
      <c r="B452" s="11"/>
      <c r="C452" s="9"/>
      <c r="D452" s="6"/>
      <c r="E452" s="1"/>
      <c r="F452" s="1"/>
      <c r="G452" s="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18"/>
      <c r="X452" s="4"/>
      <c r="Y452" s="4"/>
      <c r="Z452" s="4"/>
      <c r="AA452" s="4"/>
      <c r="AB452" s="4"/>
      <c r="AC452" s="4"/>
      <c r="AD452" s="4"/>
      <c r="AE452" s="4"/>
      <c r="AF452" s="4"/>
      <c r="AG452" s="16"/>
      <c r="AH452" s="16"/>
      <c r="AI452" s="2">
        <f t="shared" si="45"/>
        <v>0</v>
      </c>
      <c r="AJ452" s="2">
        <f t="shared" si="46"/>
        <v>0</v>
      </c>
      <c r="AK452" s="2">
        <f t="shared" si="47"/>
        <v>0</v>
      </c>
      <c r="AL452" s="2">
        <f t="shared" si="48"/>
        <v>0</v>
      </c>
      <c r="AM452" s="2">
        <f t="shared" si="49"/>
        <v>0</v>
      </c>
      <c r="AN452" s="2">
        <f t="shared" si="50"/>
        <v>0</v>
      </c>
    </row>
    <row r="453" spans="1:40" ht="31.5" customHeight="1" x14ac:dyDescent="0.25">
      <c r="A453" s="53"/>
      <c r="B453" s="11"/>
      <c r="C453" s="9"/>
      <c r="D453" s="6"/>
      <c r="E453" s="1"/>
      <c r="F453" s="1"/>
      <c r="G453" s="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18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16"/>
      <c r="AI453" s="2">
        <f t="shared" si="45"/>
        <v>0</v>
      </c>
      <c r="AJ453" s="2">
        <f t="shared" si="46"/>
        <v>0</v>
      </c>
      <c r="AK453" s="2">
        <f t="shared" si="47"/>
        <v>0</v>
      </c>
      <c r="AL453" s="2">
        <f t="shared" si="48"/>
        <v>0</v>
      </c>
      <c r="AM453" s="2">
        <f t="shared" si="49"/>
        <v>0</v>
      </c>
      <c r="AN453" s="2">
        <f t="shared" si="50"/>
        <v>0</v>
      </c>
    </row>
    <row r="454" spans="1:40" ht="31.5" customHeight="1" x14ac:dyDescent="0.25">
      <c r="A454" s="53"/>
      <c r="B454" s="11"/>
      <c r="C454" s="9"/>
      <c r="D454" s="6"/>
      <c r="E454" s="1"/>
      <c r="F454" s="1"/>
      <c r="G454" s="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18"/>
      <c r="X454" s="4"/>
      <c r="Y454" s="4"/>
      <c r="Z454" s="4"/>
      <c r="AA454" s="4"/>
      <c r="AB454" s="4"/>
      <c r="AC454" s="4"/>
      <c r="AD454" s="4"/>
      <c r="AE454" s="4"/>
      <c r="AF454" s="4"/>
      <c r="AG454" s="16"/>
      <c r="AH454" s="16"/>
      <c r="AI454" s="2">
        <f t="shared" si="45"/>
        <v>0</v>
      </c>
      <c r="AJ454" s="2">
        <f t="shared" si="46"/>
        <v>0</v>
      </c>
      <c r="AK454" s="2">
        <f t="shared" si="47"/>
        <v>0</v>
      </c>
      <c r="AL454" s="2">
        <f t="shared" si="48"/>
        <v>0</v>
      </c>
      <c r="AM454" s="2">
        <f t="shared" si="49"/>
        <v>0</v>
      </c>
      <c r="AN454" s="2">
        <f t="shared" si="50"/>
        <v>0</v>
      </c>
    </row>
    <row r="455" spans="1:40" ht="31.5" customHeight="1" x14ac:dyDescent="0.25">
      <c r="A455" s="53"/>
      <c r="B455" s="11"/>
      <c r="C455" s="9"/>
      <c r="D455" s="6"/>
      <c r="E455" s="1"/>
      <c r="F455" s="1"/>
      <c r="G455" s="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18"/>
      <c r="X455" s="4"/>
      <c r="Y455" s="4"/>
      <c r="Z455" s="4"/>
      <c r="AA455" s="4"/>
      <c r="AB455" s="4"/>
      <c r="AC455" s="4"/>
      <c r="AD455" s="4"/>
      <c r="AE455" s="4"/>
      <c r="AF455" s="4"/>
      <c r="AG455" s="16"/>
      <c r="AH455" s="16"/>
      <c r="AI455" s="2">
        <f t="shared" si="45"/>
        <v>0</v>
      </c>
      <c r="AJ455" s="2">
        <f t="shared" si="46"/>
        <v>0</v>
      </c>
      <c r="AK455" s="2">
        <f t="shared" si="47"/>
        <v>0</v>
      </c>
      <c r="AL455" s="2">
        <f t="shared" si="48"/>
        <v>0</v>
      </c>
      <c r="AM455" s="2">
        <f t="shared" si="49"/>
        <v>0</v>
      </c>
      <c r="AN455" s="2">
        <f t="shared" si="50"/>
        <v>0</v>
      </c>
    </row>
    <row r="456" spans="1:40" ht="31.5" customHeight="1" x14ac:dyDescent="0.25">
      <c r="A456" s="53"/>
      <c r="B456" s="11"/>
      <c r="C456" s="9"/>
      <c r="D456" s="6"/>
      <c r="E456" s="1"/>
      <c r="F456" s="1"/>
      <c r="G456" s="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18"/>
      <c r="X456" s="4"/>
      <c r="Y456" s="4"/>
      <c r="Z456" s="4"/>
      <c r="AA456" s="4"/>
      <c r="AB456" s="4"/>
      <c r="AC456" s="4"/>
      <c r="AD456" s="4"/>
      <c r="AE456" s="4"/>
      <c r="AF456" s="4"/>
      <c r="AG456" s="16"/>
      <c r="AH456" s="16"/>
      <c r="AI456" s="2">
        <f t="shared" ref="AI456:AI459" si="51">H456-AG456+AH456</f>
        <v>0</v>
      </c>
      <c r="AJ456" s="2">
        <f t="shared" ref="AJ456:AJ460" si="52">SUM(I456:T456)</f>
        <v>0</v>
      </c>
      <c r="AK456" s="2">
        <f t="shared" ref="AK456:AK460" si="53">SUM(U456:AF456)</f>
        <v>0</v>
      </c>
      <c r="AL456" s="2">
        <f t="shared" si="48"/>
        <v>0</v>
      </c>
      <c r="AM456" s="2">
        <f t="shared" si="49"/>
        <v>0</v>
      </c>
      <c r="AN456" s="2">
        <f t="shared" si="50"/>
        <v>0</v>
      </c>
    </row>
    <row r="457" spans="1:40" ht="31.5" customHeight="1" x14ac:dyDescent="0.25">
      <c r="A457" s="53"/>
      <c r="B457" s="11"/>
      <c r="C457" s="9"/>
      <c r="D457" s="6"/>
      <c r="E457" s="1"/>
      <c r="F457" s="1"/>
      <c r="G457" s="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18"/>
      <c r="X457" s="4"/>
      <c r="Y457" s="4"/>
      <c r="Z457" s="4"/>
      <c r="AA457" s="4"/>
      <c r="AB457" s="4"/>
      <c r="AC457" s="4"/>
      <c r="AD457" s="4"/>
      <c r="AE457" s="4"/>
      <c r="AF457" s="4"/>
      <c r="AG457" s="16"/>
      <c r="AH457" s="16"/>
      <c r="AI457" s="2">
        <f t="shared" si="51"/>
        <v>0</v>
      </c>
      <c r="AJ457" s="2">
        <f t="shared" si="52"/>
        <v>0</v>
      </c>
      <c r="AK457" s="2">
        <f t="shared" si="53"/>
        <v>0</v>
      </c>
      <c r="AL457" s="2">
        <f t="shared" si="48"/>
        <v>0</v>
      </c>
      <c r="AM457" s="2">
        <f t="shared" si="49"/>
        <v>0</v>
      </c>
      <c r="AN457" s="2">
        <f t="shared" si="50"/>
        <v>0</v>
      </c>
    </row>
    <row r="458" spans="1:40" ht="31.5" customHeight="1" x14ac:dyDescent="0.25">
      <c r="A458" s="53"/>
      <c r="B458" s="11"/>
      <c r="C458" s="9"/>
      <c r="D458" s="6"/>
      <c r="E458" s="1"/>
      <c r="F458" s="1"/>
      <c r="G458" s="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18"/>
      <c r="X458" s="4"/>
      <c r="Y458" s="4"/>
      <c r="Z458" s="4"/>
      <c r="AA458" s="4"/>
      <c r="AB458" s="4"/>
      <c r="AC458" s="4"/>
      <c r="AD458" s="4"/>
      <c r="AE458" s="4"/>
      <c r="AF458" s="4"/>
      <c r="AG458" s="16"/>
      <c r="AH458" s="16"/>
      <c r="AI458" s="2">
        <f t="shared" si="51"/>
        <v>0</v>
      </c>
      <c r="AJ458" s="2">
        <f t="shared" si="52"/>
        <v>0</v>
      </c>
      <c r="AK458" s="2">
        <f t="shared" si="53"/>
        <v>0</v>
      </c>
      <c r="AL458" s="2">
        <f t="shared" si="48"/>
        <v>0</v>
      </c>
      <c r="AM458" s="2">
        <f t="shared" si="49"/>
        <v>0</v>
      </c>
      <c r="AN458" s="2">
        <f t="shared" si="50"/>
        <v>0</v>
      </c>
    </row>
    <row r="459" spans="1:40" ht="31.5" customHeight="1" x14ac:dyDescent="0.25">
      <c r="A459" s="53"/>
      <c r="B459" s="11"/>
      <c r="C459" s="9"/>
      <c r="D459" s="6"/>
      <c r="E459" s="1"/>
      <c r="F459" s="1"/>
      <c r="G459" s="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18"/>
      <c r="X459" s="4"/>
      <c r="Y459" s="4"/>
      <c r="Z459" s="4"/>
      <c r="AA459" s="4"/>
      <c r="AB459" s="4"/>
      <c r="AC459" s="4"/>
      <c r="AD459" s="4"/>
      <c r="AE459" s="4"/>
      <c r="AF459" s="4"/>
      <c r="AG459" s="16"/>
      <c r="AH459" s="16"/>
      <c r="AI459" s="2">
        <f t="shared" si="51"/>
        <v>0</v>
      </c>
      <c r="AJ459" s="2">
        <f t="shared" si="52"/>
        <v>0</v>
      </c>
      <c r="AK459" s="2">
        <f t="shared" si="53"/>
        <v>0</v>
      </c>
      <c r="AL459" s="2">
        <f t="shared" si="48"/>
        <v>0</v>
      </c>
      <c r="AM459" s="2">
        <f t="shared" si="49"/>
        <v>0</v>
      </c>
      <c r="AN459" s="2">
        <f t="shared" si="50"/>
        <v>0</v>
      </c>
    </row>
    <row r="460" spans="1:40" ht="31.5" customHeight="1" x14ac:dyDescent="0.25">
      <c r="A460" s="53"/>
      <c r="B460" s="11"/>
      <c r="C460" s="9"/>
      <c r="D460" s="6"/>
      <c r="E460" s="1"/>
      <c r="F460" s="1"/>
      <c r="G460" s="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18"/>
      <c r="X460" s="4"/>
      <c r="Y460" s="4"/>
      <c r="Z460" s="4"/>
      <c r="AA460" s="4"/>
      <c r="AB460" s="4"/>
      <c r="AC460" s="4"/>
      <c r="AD460" s="4"/>
      <c r="AE460" s="4"/>
      <c r="AF460" s="4"/>
      <c r="AG460" s="16"/>
      <c r="AH460" s="16"/>
      <c r="AI460" s="2">
        <f>H460-AG460+AH460</f>
        <v>0</v>
      </c>
      <c r="AJ460" s="2">
        <f t="shared" si="52"/>
        <v>0</v>
      </c>
      <c r="AK460" s="2">
        <f t="shared" si="53"/>
        <v>0</v>
      </c>
      <c r="AL460" s="2">
        <f t="shared" si="48"/>
        <v>0</v>
      </c>
      <c r="AM460" s="2">
        <f t="shared" si="49"/>
        <v>0</v>
      </c>
      <c r="AN460" s="2">
        <f t="shared" si="50"/>
        <v>0</v>
      </c>
    </row>
    <row r="461" spans="1:40" ht="31.5" customHeight="1" x14ac:dyDescent="0.25">
      <c r="A461" s="53"/>
      <c r="B461" s="11"/>
      <c r="C461" s="9"/>
      <c r="D461" s="6"/>
      <c r="E461" s="1"/>
      <c r="F461" s="1"/>
      <c r="G461" s="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18"/>
      <c r="X461" s="4"/>
      <c r="Y461" s="4"/>
      <c r="Z461" s="4"/>
      <c r="AA461" s="4"/>
      <c r="AB461" s="4"/>
      <c r="AC461" s="4"/>
      <c r="AD461" s="4"/>
      <c r="AE461" s="4"/>
      <c r="AF461" s="4"/>
      <c r="AG461" s="16"/>
      <c r="AH461" s="16"/>
      <c r="AI461" s="2">
        <f t="shared" ref="AI461:AI542" si="54">H461-AG461+AH461</f>
        <v>0</v>
      </c>
      <c r="AJ461" s="2">
        <f t="shared" ref="AJ461:AJ542" si="55">SUM(I461:T461)</f>
        <v>0</v>
      </c>
      <c r="AK461" s="2">
        <f t="shared" ref="AK461:AK542" si="56">SUM(U461:AF461)</f>
        <v>0</v>
      </c>
      <c r="AL461" s="2">
        <f t="shared" ref="AL461:AL542" si="57">SUM(AJ461-AK461)+(AI461-AJ461)</f>
        <v>0</v>
      </c>
      <c r="AM461" s="2">
        <f t="shared" ref="AM461:AM542" si="58">SUM(AJ461-AK461)</f>
        <v>0</v>
      </c>
      <c r="AN461" s="2">
        <f t="shared" ref="AN461:AN542" si="59">SUM(AI461-AJ461)</f>
        <v>0</v>
      </c>
    </row>
    <row r="462" spans="1:40" ht="31.5" customHeight="1" x14ac:dyDescent="0.25">
      <c r="A462" s="53"/>
      <c r="B462" s="11"/>
      <c r="C462" s="9"/>
      <c r="D462" s="6"/>
      <c r="E462" s="1"/>
      <c r="F462" s="1"/>
      <c r="G462" s="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18"/>
      <c r="X462" s="4"/>
      <c r="Y462" s="4"/>
      <c r="Z462" s="4"/>
      <c r="AA462" s="4"/>
      <c r="AB462" s="4"/>
      <c r="AC462" s="4"/>
      <c r="AD462" s="4"/>
      <c r="AE462" s="4"/>
      <c r="AF462" s="4"/>
      <c r="AG462" s="16"/>
      <c r="AH462" s="16"/>
      <c r="AI462" s="2">
        <f t="shared" si="54"/>
        <v>0</v>
      </c>
      <c r="AJ462" s="2">
        <f t="shared" si="55"/>
        <v>0</v>
      </c>
      <c r="AK462" s="2">
        <f t="shared" si="56"/>
        <v>0</v>
      </c>
      <c r="AL462" s="2">
        <f t="shared" si="57"/>
        <v>0</v>
      </c>
      <c r="AM462" s="2">
        <f t="shared" si="58"/>
        <v>0</v>
      </c>
      <c r="AN462" s="2">
        <f t="shared" si="59"/>
        <v>0</v>
      </c>
    </row>
    <row r="463" spans="1:40" ht="31.5" customHeight="1" x14ac:dyDescent="0.25">
      <c r="A463" s="53"/>
      <c r="B463" s="11"/>
      <c r="C463" s="9"/>
      <c r="D463" s="6"/>
      <c r="E463" s="1"/>
      <c r="F463" s="1"/>
      <c r="G463" s="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18"/>
      <c r="X463" s="4"/>
      <c r="Y463" s="4"/>
      <c r="Z463" s="4"/>
      <c r="AA463" s="4"/>
      <c r="AB463" s="4"/>
      <c r="AC463" s="4"/>
      <c r="AD463" s="4"/>
      <c r="AE463" s="4"/>
      <c r="AF463" s="4"/>
      <c r="AG463" s="16"/>
      <c r="AH463" s="16"/>
      <c r="AI463" s="2">
        <f t="shared" si="54"/>
        <v>0</v>
      </c>
      <c r="AJ463" s="2">
        <f t="shared" si="55"/>
        <v>0</v>
      </c>
      <c r="AK463" s="2">
        <f t="shared" si="56"/>
        <v>0</v>
      </c>
      <c r="AL463" s="2">
        <f t="shared" si="57"/>
        <v>0</v>
      </c>
      <c r="AM463" s="2">
        <f t="shared" si="58"/>
        <v>0</v>
      </c>
      <c r="AN463" s="2">
        <f t="shared" si="59"/>
        <v>0</v>
      </c>
    </row>
    <row r="464" spans="1:40" ht="31.5" customHeight="1" x14ac:dyDescent="0.25">
      <c r="A464" s="53"/>
      <c r="B464" s="11"/>
      <c r="C464" s="9"/>
      <c r="D464" s="6"/>
      <c r="E464" s="1"/>
      <c r="F464" s="1"/>
      <c r="G464" s="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18"/>
      <c r="X464" s="4"/>
      <c r="Y464" s="4"/>
      <c r="Z464" s="4"/>
      <c r="AA464" s="4"/>
      <c r="AB464" s="4"/>
      <c r="AC464" s="4"/>
      <c r="AD464" s="4"/>
      <c r="AE464" s="4"/>
      <c r="AF464" s="4"/>
      <c r="AG464" s="16"/>
      <c r="AH464" s="16"/>
      <c r="AI464" s="2">
        <f t="shared" si="54"/>
        <v>0</v>
      </c>
      <c r="AJ464" s="2">
        <f t="shared" si="55"/>
        <v>0</v>
      </c>
      <c r="AK464" s="2">
        <f t="shared" si="56"/>
        <v>0</v>
      </c>
      <c r="AL464" s="2">
        <f t="shared" si="57"/>
        <v>0</v>
      </c>
      <c r="AM464" s="2">
        <f t="shared" si="58"/>
        <v>0</v>
      </c>
      <c r="AN464" s="2">
        <f t="shared" si="59"/>
        <v>0</v>
      </c>
    </row>
    <row r="465" spans="1:40" ht="31.5" customHeight="1" x14ac:dyDescent="0.25">
      <c r="A465" s="53"/>
      <c r="B465" s="11"/>
      <c r="C465" s="9"/>
      <c r="D465" s="6"/>
      <c r="E465" s="1"/>
      <c r="F465" s="1"/>
      <c r="G465" s="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18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16"/>
      <c r="AI465" s="2">
        <f t="shared" si="54"/>
        <v>0</v>
      </c>
      <c r="AJ465" s="2">
        <f t="shared" si="55"/>
        <v>0</v>
      </c>
      <c r="AK465" s="2">
        <f t="shared" si="56"/>
        <v>0</v>
      </c>
      <c r="AL465" s="2">
        <f t="shared" si="57"/>
        <v>0</v>
      </c>
      <c r="AM465" s="2">
        <f t="shared" si="58"/>
        <v>0</v>
      </c>
      <c r="AN465" s="2">
        <f t="shared" si="59"/>
        <v>0</v>
      </c>
    </row>
    <row r="466" spans="1:40" ht="31.5" customHeight="1" x14ac:dyDescent="0.25">
      <c r="A466" s="53"/>
      <c r="B466" s="11"/>
      <c r="C466" s="9"/>
      <c r="D466" s="6"/>
      <c r="E466" s="1"/>
      <c r="F466" s="1"/>
      <c r="G466" s="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18"/>
      <c r="X466" s="4"/>
      <c r="Y466" s="4"/>
      <c r="Z466" s="4"/>
      <c r="AA466" s="4"/>
      <c r="AB466" s="4"/>
      <c r="AC466" s="4"/>
      <c r="AD466" s="4"/>
      <c r="AE466" s="4"/>
      <c r="AF466" s="4"/>
      <c r="AG466" s="16"/>
      <c r="AH466" s="16"/>
      <c r="AI466" s="2">
        <f t="shared" si="54"/>
        <v>0</v>
      </c>
      <c r="AJ466" s="2">
        <f t="shared" si="55"/>
        <v>0</v>
      </c>
      <c r="AK466" s="2">
        <f t="shared" si="56"/>
        <v>0</v>
      </c>
      <c r="AL466" s="2">
        <f t="shared" si="57"/>
        <v>0</v>
      </c>
      <c r="AM466" s="2">
        <f t="shared" si="58"/>
        <v>0</v>
      </c>
      <c r="AN466" s="2">
        <f t="shared" si="59"/>
        <v>0</v>
      </c>
    </row>
    <row r="467" spans="1:40" ht="31.5" customHeight="1" x14ac:dyDescent="0.25">
      <c r="A467" s="53"/>
      <c r="B467" s="11"/>
      <c r="C467" s="9"/>
      <c r="D467" s="6"/>
      <c r="E467" s="1"/>
      <c r="F467" s="1"/>
      <c r="G467" s="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18"/>
      <c r="X467" s="4"/>
      <c r="Y467" s="4"/>
      <c r="Z467" s="4"/>
      <c r="AA467" s="4"/>
      <c r="AB467" s="4"/>
      <c r="AC467" s="4"/>
      <c r="AD467" s="4"/>
      <c r="AE467" s="4"/>
      <c r="AF467" s="4"/>
      <c r="AG467" s="16"/>
      <c r="AH467" s="16"/>
      <c r="AI467" s="2">
        <f t="shared" si="54"/>
        <v>0</v>
      </c>
      <c r="AJ467" s="2">
        <f t="shared" si="55"/>
        <v>0</v>
      </c>
      <c r="AK467" s="2">
        <f t="shared" si="56"/>
        <v>0</v>
      </c>
      <c r="AL467" s="2">
        <f t="shared" si="57"/>
        <v>0</v>
      </c>
      <c r="AM467" s="2">
        <f t="shared" si="58"/>
        <v>0</v>
      </c>
      <c r="AN467" s="2">
        <f t="shared" si="59"/>
        <v>0</v>
      </c>
    </row>
    <row r="468" spans="1:40" ht="31.5" customHeight="1" x14ac:dyDescent="0.25">
      <c r="A468" s="53"/>
      <c r="B468" s="11"/>
      <c r="C468" s="9"/>
      <c r="D468" s="6"/>
      <c r="E468" s="1"/>
      <c r="F468" s="1"/>
      <c r="G468" s="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18"/>
      <c r="X468" s="4"/>
      <c r="Y468" s="4"/>
      <c r="Z468" s="4"/>
      <c r="AA468" s="4"/>
      <c r="AB468" s="4"/>
      <c r="AC468" s="4"/>
      <c r="AD468" s="4"/>
      <c r="AE468" s="4"/>
      <c r="AF468" s="4"/>
      <c r="AG468" s="16"/>
      <c r="AH468" s="16"/>
      <c r="AI468" s="2">
        <f t="shared" si="54"/>
        <v>0</v>
      </c>
      <c r="AJ468" s="2">
        <f t="shared" si="55"/>
        <v>0</v>
      </c>
      <c r="AK468" s="2">
        <f t="shared" si="56"/>
        <v>0</v>
      </c>
      <c r="AL468" s="2">
        <f t="shared" si="57"/>
        <v>0</v>
      </c>
      <c r="AM468" s="2">
        <f t="shared" si="58"/>
        <v>0</v>
      </c>
      <c r="AN468" s="2">
        <f t="shared" si="59"/>
        <v>0</v>
      </c>
    </row>
    <row r="469" spans="1:40" ht="31.5" customHeight="1" x14ac:dyDescent="0.25">
      <c r="A469" s="53"/>
      <c r="B469" s="11"/>
      <c r="C469" s="9"/>
      <c r="D469" s="6"/>
      <c r="E469" s="1"/>
      <c r="F469" s="1"/>
      <c r="G469" s="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18"/>
      <c r="X469" s="4"/>
      <c r="Y469" s="4"/>
      <c r="Z469" s="4"/>
      <c r="AA469" s="4"/>
      <c r="AB469" s="4"/>
      <c r="AC469" s="4"/>
      <c r="AD469" s="4"/>
      <c r="AE469" s="4"/>
      <c r="AF469" s="4"/>
      <c r="AG469" s="16"/>
      <c r="AH469" s="16"/>
      <c r="AI469" s="2">
        <f t="shared" si="54"/>
        <v>0</v>
      </c>
      <c r="AJ469" s="2">
        <f t="shared" si="55"/>
        <v>0</v>
      </c>
      <c r="AK469" s="2">
        <f t="shared" si="56"/>
        <v>0</v>
      </c>
      <c r="AL469" s="2">
        <f t="shared" si="57"/>
        <v>0</v>
      </c>
      <c r="AM469" s="2">
        <f t="shared" si="58"/>
        <v>0</v>
      </c>
      <c r="AN469" s="2">
        <f t="shared" si="59"/>
        <v>0</v>
      </c>
    </row>
    <row r="470" spans="1:40" ht="31.5" customHeight="1" x14ac:dyDescent="0.25">
      <c r="A470" s="53"/>
      <c r="B470" s="11"/>
      <c r="C470" s="9"/>
      <c r="D470" s="6"/>
      <c r="E470" s="1"/>
      <c r="F470" s="1"/>
      <c r="G470" s="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18"/>
      <c r="X470" s="4"/>
      <c r="Y470" s="4"/>
      <c r="Z470" s="4"/>
      <c r="AA470" s="4"/>
      <c r="AB470" s="4"/>
      <c r="AC470" s="4"/>
      <c r="AD470" s="4"/>
      <c r="AE470" s="4"/>
      <c r="AF470" s="4"/>
      <c r="AG470" s="16"/>
      <c r="AH470" s="16"/>
      <c r="AI470" s="2">
        <f t="shared" si="54"/>
        <v>0</v>
      </c>
      <c r="AJ470" s="2">
        <f t="shared" si="55"/>
        <v>0</v>
      </c>
      <c r="AK470" s="2">
        <f t="shared" si="56"/>
        <v>0</v>
      </c>
      <c r="AL470" s="2">
        <f t="shared" si="57"/>
        <v>0</v>
      </c>
      <c r="AM470" s="2">
        <f t="shared" si="58"/>
        <v>0</v>
      </c>
      <c r="AN470" s="2">
        <f t="shared" si="59"/>
        <v>0</v>
      </c>
    </row>
    <row r="471" spans="1:40" ht="31.5" customHeight="1" x14ac:dyDescent="0.25">
      <c r="A471" s="53"/>
      <c r="B471" s="11"/>
      <c r="C471" s="9"/>
      <c r="D471" s="6"/>
      <c r="E471" s="1"/>
      <c r="F471" s="1"/>
      <c r="G471" s="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18"/>
      <c r="X471" s="4"/>
      <c r="Y471" s="4"/>
      <c r="Z471" s="4"/>
      <c r="AA471" s="4"/>
      <c r="AB471" s="4"/>
      <c r="AC471" s="4"/>
      <c r="AD471" s="4"/>
      <c r="AE471" s="4"/>
      <c r="AF471" s="4"/>
      <c r="AG471" s="16"/>
      <c r="AH471" s="16"/>
      <c r="AI471" s="2">
        <f t="shared" si="54"/>
        <v>0</v>
      </c>
      <c r="AJ471" s="2">
        <f t="shared" si="55"/>
        <v>0</v>
      </c>
      <c r="AK471" s="2">
        <f t="shared" si="56"/>
        <v>0</v>
      </c>
      <c r="AL471" s="2">
        <f t="shared" si="57"/>
        <v>0</v>
      </c>
      <c r="AM471" s="2">
        <f t="shared" si="58"/>
        <v>0</v>
      </c>
      <c r="AN471" s="2">
        <f t="shared" si="59"/>
        <v>0</v>
      </c>
    </row>
    <row r="472" spans="1:40" ht="31.5" customHeight="1" x14ac:dyDescent="0.25">
      <c r="A472" s="53"/>
      <c r="B472" s="11"/>
      <c r="C472" s="9"/>
      <c r="D472" s="6"/>
      <c r="E472" s="1"/>
      <c r="F472" s="1"/>
      <c r="G472" s="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18"/>
      <c r="X472" s="4"/>
      <c r="Y472" s="4"/>
      <c r="Z472" s="4"/>
      <c r="AA472" s="4"/>
      <c r="AB472" s="4"/>
      <c r="AC472" s="4"/>
      <c r="AD472" s="4"/>
      <c r="AE472" s="4"/>
      <c r="AF472" s="4"/>
      <c r="AG472" s="16"/>
      <c r="AH472" s="16"/>
      <c r="AI472" s="2">
        <f t="shared" si="54"/>
        <v>0</v>
      </c>
      <c r="AJ472" s="2">
        <f t="shared" si="55"/>
        <v>0</v>
      </c>
      <c r="AK472" s="2">
        <f t="shared" si="56"/>
        <v>0</v>
      </c>
      <c r="AL472" s="2">
        <f t="shared" si="57"/>
        <v>0</v>
      </c>
      <c r="AM472" s="2">
        <f t="shared" si="58"/>
        <v>0</v>
      </c>
      <c r="AN472" s="2">
        <f t="shared" si="59"/>
        <v>0</v>
      </c>
    </row>
    <row r="473" spans="1:40" ht="31.5" customHeight="1" x14ac:dyDescent="0.25">
      <c r="A473" s="53"/>
      <c r="B473" s="11"/>
      <c r="C473" s="6"/>
      <c r="D473" s="6"/>
      <c r="E473" s="1"/>
      <c r="F473" s="1"/>
      <c r="G473" s="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18"/>
      <c r="X473" s="4"/>
      <c r="Y473" s="4"/>
      <c r="Z473" s="4"/>
      <c r="AA473" s="4"/>
      <c r="AB473" s="4"/>
      <c r="AC473" s="4"/>
      <c r="AD473" s="4"/>
      <c r="AE473" s="4"/>
      <c r="AF473" s="4"/>
      <c r="AG473" s="16"/>
      <c r="AH473" s="16"/>
      <c r="AI473" s="2">
        <f t="shared" si="54"/>
        <v>0</v>
      </c>
      <c r="AJ473" s="2">
        <f t="shared" si="55"/>
        <v>0</v>
      </c>
      <c r="AK473" s="2">
        <f t="shared" si="56"/>
        <v>0</v>
      </c>
      <c r="AL473" s="2">
        <f t="shared" si="57"/>
        <v>0</v>
      </c>
      <c r="AM473" s="2">
        <f t="shared" si="58"/>
        <v>0</v>
      </c>
      <c r="AN473" s="2">
        <f t="shared" si="59"/>
        <v>0</v>
      </c>
    </row>
    <row r="474" spans="1:40" ht="31.5" customHeight="1" x14ac:dyDescent="0.25">
      <c r="A474" s="53"/>
      <c r="B474" s="11"/>
      <c r="C474" s="9"/>
      <c r="D474" s="6"/>
      <c r="E474" s="1"/>
      <c r="F474" s="1"/>
      <c r="G474" s="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18"/>
      <c r="X474" s="4"/>
      <c r="Y474" s="4"/>
      <c r="Z474" s="4"/>
      <c r="AA474" s="4"/>
      <c r="AB474" s="4"/>
      <c r="AC474" s="4"/>
      <c r="AD474" s="4"/>
      <c r="AE474" s="4"/>
      <c r="AF474" s="4"/>
      <c r="AG474" s="16"/>
      <c r="AH474" s="16"/>
      <c r="AI474" s="2">
        <f t="shared" si="54"/>
        <v>0</v>
      </c>
      <c r="AJ474" s="2">
        <f t="shared" si="55"/>
        <v>0</v>
      </c>
      <c r="AK474" s="2">
        <f t="shared" si="56"/>
        <v>0</v>
      </c>
      <c r="AL474" s="2">
        <f t="shared" si="57"/>
        <v>0</v>
      </c>
      <c r="AM474" s="2">
        <f t="shared" si="58"/>
        <v>0</v>
      </c>
      <c r="AN474" s="2">
        <f t="shared" si="59"/>
        <v>0</v>
      </c>
    </row>
    <row r="475" spans="1:40" ht="31.5" customHeight="1" x14ac:dyDescent="0.25">
      <c r="A475" s="53"/>
      <c r="B475" s="11"/>
      <c r="C475" s="9"/>
      <c r="D475" s="6"/>
      <c r="E475" s="1"/>
      <c r="F475" s="1"/>
      <c r="G475" s="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18"/>
      <c r="X475" s="4"/>
      <c r="Y475" s="4"/>
      <c r="Z475" s="4"/>
      <c r="AA475" s="4"/>
      <c r="AB475" s="4"/>
      <c r="AC475" s="4"/>
      <c r="AD475" s="4"/>
      <c r="AE475" s="4"/>
      <c r="AF475" s="4"/>
      <c r="AG475" s="16"/>
      <c r="AH475" s="16"/>
      <c r="AI475" s="2">
        <f t="shared" si="54"/>
        <v>0</v>
      </c>
      <c r="AJ475" s="2">
        <f t="shared" si="55"/>
        <v>0</v>
      </c>
      <c r="AK475" s="2">
        <f t="shared" si="56"/>
        <v>0</v>
      </c>
      <c r="AL475" s="2">
        <f t="shared" si="57"/>
        <v>0</v>
      </c>
      <c r="AM475" s="2">
        <f t="shared" si="58"/>
        <v>0</v>
      </c>
      <c r="AN475" s="2">
        <f t="shared" si="59"/>
        <v>0</v>
      </c>
    </row>
    <row r="476" spans="1:40" ht="31.5" customHeight="1" x14ac:dyDescent="0.25">
      <c r="A476" s="53"/>
      <c r="B476" s="11"/>
      <c r="C476" s="9"/>
      <c r="D476" s="6"/>
      <c r="E476" s="1"/>
      <c r="F476" s="1"/>
      <c r="G476" s="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18"/>
      <c r="X476" s="4"/>
      <c r="Y476" s="4"/>
      <c r="Z476" s="4"/>
      <c r="AA476" s="4"/>
      <c r="AB476" s="4"/>
      <c r="AC476" s="4"/>
      <c r="AD476" s="4"/>
      <c r="AE476" s="4"/>
      <c r="AF476" s="4"/>
      <c r="AG476" s="16"/>
      <c r="AH476" s="16"/>
      <c r="AI476" s="2">
        <f t="shared" si="54"/>
        <v>0</v>
      </c>
      <c r="AJ476" s="2">
        <f t="shared" si="55"/>
        <v>0</v>
      </c>
      <c r="AK476" s="2">
        <f t="shared" si="56"/>
        <v>0</v>
      </c>
      <c r="AL476" s="2">
        <f t="shared" si="57"/>
        <v>0</v>
      </c>
      <c r="AM476" s="2">
        <f t="shared" si="58"/>
        <v>0</v>
      </c>
      <c r="AN476" s="2">
        <f t="shared" si="59"/>
        <v>0</v>
      </c>
    </row>
    <row r="477" spans="1:40" ht="31.5" customHeight="1" x14ac:dyDescent="0.25">
      <c r="A477" s="53"/>
      <c r="B477" s="11"/>
      <c r="C477" s="9"/>
      <c r="D477" s="6"/>
      <c r="E477" s="1"/>
      <c r="F477" s="1"/>
      <c r="G477" s="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18"/>
      <c r="X477" s="4"/>
      <c r="Y477" s="4"/>
      <c r="Z477" s="4"/>
      <c r="AA477" s="4"/>
      <c r="AB477" s="4"/>
      <c r="AC477" s="4"/>
      <c r="AD477" s="4"/>
      <c r="AE477" s="4"/>
      <c r="AF477" s="4"/>
      <c r="AG477" s="16"/>
      <c r="AH477" s="16"/>
      <c r="AI477" s="2">
        <f t="shared" si="54"/>
        <v>0</v>
      </c>
      <c r="AJ477" s="2">
        <f t="shared" si="55"/>
        <v>0</v>
      </c>
      <c r="AK477" s="2">
        <f t="shared" si="56"/>
        <v>0</v>
      </c>
      <c r="AL477" s="2">
        <f t="shared" si="57"/>
        <v>0</v>
      </c>
      <c r="AM477" s="2">
        <f t="shared" si="58"/>
        <v>0</v>
      </c>
      <c r="AN477" s="2">
        <f t="shared" si="59"/>
        <v>0</v>
      </c>
    </row>
    <row r="478" spans="1:40" ht="31.5" customHeight="1" x14ac:dyDescent="0.25">
      <c r="A478" s="53"/>
      <c r="B478" s="11"/>
      <c r="C478" s="9"/>
      <c r="D478" s="6"/>
      <c r="E478" s="1"/>
      <c r="F478" s="1"/>
      <c r="G478" s="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18"/>
      <c r="X478" s="4"/>
      <c r="Y478" s="4"/>
      <c r="Z478" s="4"/>
      <c r="AA478" s="4"/>
      <c r="AB478" s="4"/>
      <c r="AC478" s="4"/>
      <c r="AD478" s="4"/>
      <c r="AE478" s="4"/>
      <c r="AF478" s="4"/>
      <c r="AG478" s="67"/>
      <c r="AH478" s="4"/>
      <c r="AI478" s="2">
        <f t="shared" si="54"/>
        <v>0</v>
      </c>
      <c r="AJ478" s="2">
        <f t="shared" si="55"/>
        <v>0</v>
      </c>
      <c r="AK478" s="2">
        <f t="shared" si="56"/>
        <v>0</v>
      </c>
      <c r="AL478" s="2">
        <f t="shared" si="57"/>
        <v>0</v>
      </c>
      <c r="AM478" s="2">
        <f t="shared" si="58"/>
        <v>0</v>
      </c>
      <c r="AN478" s="2">
        <f t="shared" si="59"/>
        <v>0</v>
      </c>
    </row>
    <row r="479" spans="1:40" ht="31.5" customHeight="1" x14ac:dyDescent="0.25">
      <c r="A479" s="53"/>
      <c r="B479" s="11"/>
      <c r="C479" s="9"/>
      <c r="D479" s="6"/>
      <c r="E479" s="1"/>
      <c r="F479" s="1"/>
      <c r="G479" s="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18"/>
      <c r="X479" s="4"/>
      <c r="Y479" s="4"/>
      <c r="Z479" s="4"/>
      <c r="AA479" s="4"/>
      <c r="AB479" s="4"/>
      <c r="AC479" s="4"/>
      <c r="AD479" s="4"/>
      <c r="AE479" s="4"/>
      <c r="AF479" s="4"/>
      <c r="AG479" s="16"/>
      <c r="AH479" s="16"/>
      <c r="AI479" s="2">
        <f t="shared" si="54"/>
        <v>0</v>
      </c>
      <c r="AJ479" s="2">
        <f t="shared" si="55"/>
        <v>0</v>
      </c>
      <c r="AK479" s="2">
        <f t="shared" si="56"/>
        <v>0</v>
      </c>
      <c r="AL479" s="2">
        <f t="shared" si="57"/>
        <v>0</v>
      </c>
      <c r="AM479" s="2">
        <f t="shared" si="58"/>
        <v>0</v>
      </c>
      <c r="AN479" s="2">
        <f t="shared" si="59"/>
        <v>0</v>
      </c>
    </row>
    <row r="480" spans="1:40" ht="31.5" customHeight="1" x14ac:dyDescent="0.25">
      <c r="A480" s="53"/>
      <c r="B480" s="11"/>
      <c r="C480" s="9"/>
      <c r="D480" s="6"/>
      <c r="E480" s="1"/>
      <c r="F480" s="1"/>
      <c r="G480" s="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18"/>
      <c r="X480" s="4"/>
      <c r="Y480" s="4"/>
      <c r="Z480" s="4"/>
      <c r="AA480" s="4"/>
      <c r="AB480" s="4"/>
      <c r="AC480" s="4"/>
      <c r="AD480" s="4"/>
      <c r="AE480" s="4"/>
      <c r="AF480" s="4"/>
      <c r="AG480" s="16"/>
      <c r="AH480" s="16"/>
      <c r="AI480" s="2">
        <f t="shared" si="54"/>
        <v>0</v>
      </c>
      <c r="AJ480" s="2">
        <f t="shared" si="55"/>
        <v>0</v>
      </c>
      <c r="AK480" s="2">
        <f t="shared" si="56"/>
        <v>0</v>
      </c>
      <c r="AL480" s="2">
        <f t="shared" si="57"/>
        <v>0</v>
      </c>
      <c r="AM480" s="2">
        <f t="shared" si="58"/>
        <v>0</v>
      </c>
      <c r="AN480" s="2">
        <f t="shared" si="59"/>
        <v>0</v>
      </c>
    </row>
    <row r="481" spans="1:40" ht="31.5" customHeight="1" x14ac:dyDescent="0.25">
      <c r="A481" s="53"/>
      <c r="B481" s="11"/>
      <c r="C481" s="9"/>
      <c r="D481" s="6"/>
      <c r="E481" s="1"/>
      <c r="F481" s="1"/>
      <c r="G481" s="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18"/>
      <c r="X481" s="4"/>
      <c r="Y481" s="4"/>
      <c r="Z481" s="4"/>
      <c r="AA481" s="4"/>
      <c r="AB481" s="4"/>
      <c r="AC481" s="4"/>
      <c r="AD481" s="4"/>
      <c r="AE481" s="4"/>
      <c r="AF481" s="4"/>
      <c r="AG481" s="16"/>
      <c r="AH481" s="16"/>
      <c r="AI481" s="2">
        <f t="shared" si="54"/>
        <v>0</v>
      </c>
      <c r="AJ481" s="2">
        <f t="shared" si="55"/>
        <v>0</v>
      </c>
      <c r="AK481" s="2">
        <f t="shared" si="56"/>
        <v>0</v>
      </c>
      <c r="AL481" s="2">
        <f t="shared" si="57"/>
        <v>0</v>
      </c>
      <c r="AM481" s="2">
        <f t="shared" si="58"/>
        <v>0</v>
      </c>
      <c r="AN481" s="2">
        <f t="shared" si="59"/>
        <v>0</v>
      </c>
    </row>
    <row r="482" spans="1:40" ht="31.5" customHeight="1" x14ac:dyDescent="0.25">
      <c r="A482" s="53"/>
      <c r="B482" s="11"/>
      <c r="C482" s="9"/>
      <c r="D482" s="6"/>
      <c r="E482" s="1"/>
      <c r="F482" s="1"/>
      <c r="G482" s="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18"/>
      <c r="X482" s="4"/>
      <c r="Y482" s="4"/>
      <c r="Z482" s="4"/>
      <c r="AA482" s="4"/>
      <c r="AB482" s="4"/>
      <c r="AC482" s="4"/>
      <c r="AD482" s="4"/>
      <c r="AE482" s="4"/>
      <c r="AF482" s="4"/>
      <c r="AG482" s="16"/>
      <c r="AH482" s="16"/>
      <c r="AI482" s="2">
        <f t="shared" si="54"/>
        <v>0</v>
      </c>
      <c r="AJ482" s="2">
        <f t="shared" si="55"/>
        <v>0</v>
      </c>
      <c r="AK482" s="2">
        <f t="shared" si="56"/>
        <v>0</v>
      </c>
      <c r="AL482" s="2">
        <f t="shared" si="57"/>
        <v>0</v>
      </c>
      <c r="AM482" s="2">
        <f t="shared" si="58"/>
        <v>0</v>
      </c>
      <c r="AN482" s="2">
        <f t="shared" si="59"/>
        <v>0</v>
      </c>
    </row>
    <row r="483" spans="1:40" ht="31.5" customHeight="1" x14ac:dyDescent="0.25">
      <c r="A483" s="53"/>
      <c r="B483" s="11"/>
      <c r="C483" s="9"/>
      <c r="D483" s="6"/>
      <c r="E483" s="1"/>
      <c r="F483" s="1"/>
      <c r="G483" s="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18"/>
      <c r="X483" s="4"/>
      <c r="Y483" s="4"/>
      <c r="Z483" s="4"/>
      <c r="AA483" s="4"/>
      <c r="AB483" s="4"/>
      <c r="AC483" s="4"/>
      <c r="AD483" s="4"/>
      <c r="AE483" s="4"/>
      <c r="AF483" s="4"/>
      <c r="AG483" s="16"/>
      <c r="AH483" s="16"/>
      <c r="AI483" s="2">
        <f t="shared" si="54"/>
        <v>0</v>
      </c>
      <c r="AJ483" s="2">
        <f t="shared" si="55"/>
        <v>0</v>
      </c>
      <c r="AK483" s="2">
        <f t="shared" si="56"/>
        <v>0</v>
      </c>
      <c r="AL483" s="2">
        <f t="shared" si="57"/>
        <v>0</v>
      </c>
      <c r="AM483" s="2">
        <f t="shared" si="58"/>
        <v>0</v>
      </c>
      <c r="AN483" s="2">
        <f t="shared" si="59"/>
        <v>0</v>
      </c>
    </row>
    <row r="484" spans="1:40" ht="31.5" customHeight="1" x14ac:dyDescent="0.25">
      <c r="A484" s="53"/>
      <c r="B484" s="11"/>
      <c r="C484" s="47"/>
      <c r="D484" s="6"/>
      <c r="E484" s="1"/>
      <c r="F484" s="1"/>
      <c r="G484" s="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18"/>
      <c r="X484" s="4"/>
      <c r="Y484" s="4"/>
      <c r="Z484" s="4"/>
      <c r="AA484" s="4"/>
      <c r="AB484" s="4"/>
      <c r="AC484" s="4"/>
      <c r="AD484" s="4"/>
      <c r="AE484" s="4"/>
      <c r="AF484" s="4"/>
      <c r="AG484" s="16"/>
      <c r="AH484" s="16"/>
      <c r="AI484" s="2">
        <f t="shared" si="54"/>
        <v>0</v>
      </c>
      <c r="AJ484" s="2">
        <f t="shared" si="55"/>
        <v>0</v>
      </c>
      <c r="AK484" s="2">
        <f t="shared" si="56"/>
        <v>0</v>
      </c>
      <c r="AL484" s="2">
        <f t="shared" si="57"/>
        <v>0</v>
      </c>
      <c r="AM484" s="2">
        <f t="shared" si="58"/>
        <v>0</v>
      </c>
      <c r="AN484" s="2">
        <f t="shared" si="59"/>
        <v>0</v>
      </c>
    </row>
    <row r="485" spans="1:40" ht="31.5" customHeight="1" x14ac:dyDescent="0.25">
      <c r="A485" s="53"/>
      <c r="B485" s="11"/>
      <c r="C485" s="9"/>
      <c r="D485" s="6"/>
      <c r="E485" s="1"/>
      <c r="F485" s="1"/>
      <c r="G485" s="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18"/>
      <c r="X485" s="4"/>
      <c r="Y485" s="4"/>
      <c r="Z485" s="4"/>
      <c r="AA485" s="4"/>
      <c r="AB485" s="4"/>
      <c r="AC485" s="4"/>
      <c r="AD485" s="4"/>
      <c r="AE485" s="4"/>
      <c r="AF485" s="4"/>
      <c r="AG485" s="16"/>
      <c r="AH485" s="16"/>
      <c r="AI485" s="2">
        <f t="shared" si="54"/>
        <v>0</v>
      </c>
      <c r="AJ485" s="2">
        <f t="shared" si="55"/>
        <v>0</v>
      </c>
      <c r="AK485" s="2">
        <f t="shared" si="56"/>
        <v>0</v>
      </c>
      <c r="AL485" s="2">
        <f t="shared" si="57"/>
        <v>0</v>
      </c>
      <c r="AM485" s="2">
        <f t="shared" si="58"/>
        <v>0</v>
      </c>
      <c r="AN485" s="2">
        <f t="shared" si="59"/>
        <v>0</v>
      </c>
    </row>
    <row r="486" spans="1:40" ht="31.5" customHeight="1" x14ac:dyDescent="0.25">
      <c r="A486" s="53"/>
      <c r="B486" s="11"/>
      <c r="C486" s="9"/>
      <c r="D486" s="6"/>
      <c r="E486" s="1"/>
      <c r="F486" s="1"/>
      <c r="G486" s="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18"/>
      <c r="X486" s="4"/>
      <c r="Y486" s="4"/>
      <c r="Z486" s="4"/>
      <c r="AA486" s="4"/>
      <c r="AB486" s="4"/>
      <c r="AC486" s="4"/>
      <c r="AD486" s="4"/>
      <c r="AE486" s="4"/>
      <c r="AF486" s="4"/>
      <c r="AG486" s="16"/>
      <c r="AH486" s="16"/>
      <c r="AI486" s="2">
        <f t="shared" si="54"/>
        <v>0</v>
      </c>
      <c r="AJ486" s="2">
        <f t="shared" si="55"/>
        <v>0</v>
      </c>
      <c r="AK486" s="2">
        <f t="shared" si="56"/>
        <v>0</v>
      </c>
      <c r="AL486" s="2">
        <f t="shared" si="57"/>
        <v>0</v>
      </c>
      <c r="AM486" s="2">
        <f t="shared" si="58"/>
        <v>0</v>
      </c>
      <c r="AN486" s="2">
        <f t="shared" si="59"/>
        <v>0</v>
      </c>
    </row>
    <row r="487" spans="1:40" ht="31.5" customHeight="1" x14ac:dyDescent="0.25">
      <c r="A487" s="53"/>
      <c r="B487" s="11"/>
      <c r="C487" s="9"/>
      <c r="D487" s="6"/>
      <c r="E487" s="1"/>
      <c r="F487" s="1"/>
      <c r="G487" s="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18"/>
      <c r="X487" s="4"/>
      <c r="Y487" s="4"/>
      <c r="Z487" s="4"/>
      <c r="AA487" s="4"/>
      <c r="AB487" s="4"/>
      <c r="AC487" s="4"/>
      <c r="AD487" s="4"/>
      <c r="AE487" s="4"/>
      <c r="AF487" s="4"/>
      <c r="AG487" s="16"/>
      <c r="AH487" s="16"/>
      <c r="AI487" s="2">
        <f t="shared" si="54"/>
        <v>0</v>
      </c>
      <c r="AJ487" s="2">
        <f t="shared" si="55"/>
        <v>0</v>
      </c>
      <c r="AK487" s="2">
        <f t="shared" si="56"/>
        <v>0</v>
      </c>
      <c r="AL487" s="2">
        <f t="shared" si="57"/>
        <v>0</v>
      </c>
      <c r="AM487" s="2">
        <f t="shared" si="58"/>
        <v>0</v>
      </c>
      <c r="AN487" s="2">
        <f t="shared" si="59"/>
        <v>0</v>
      </c>
    </row>
    <row r="488" spans="1:40" ht="31.5" customHeight="1" x14ac:dyDescent="0.25">
      <c r="A488" s="53"/>
      <c r="B488" s="11"/>
      <c r="C488" s="9"/>
      <c r="D488" s="6"/>
      <c r="E488" s="1"/>
      <c r="F488" s="1"/>
      <c r="G488" s="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18"/>
      <c r="X488" s="4"/>
      <c r="Y488" s="4"/>
      <c r="Z488" s="4"/>
      <c r="AA488" s="4"/>
      <c r="AB488" s="4"/>
      <c r="AC488" s="4"/>
      <c r="AD488" s="4"/>
      <c r="AE488" s="4"/>
      <c r="AF488" s="4"/>
      <c r="AG488" s="16"/>
      <c r="AH488" s="16"/>
      <c r="AI488" s="2">
        <f t="shared" si="54"/>
        <v>0</v>
      </c>
      <c r="AJ488" s="2">
        <f t="shared" si="55"/>
        <v>0</v>
      </c>
      <c r="AK488" s="2">
        <f t="shared" si="56"/>
        <v>0</v>
      </c>
      <c r="AL488" s="2">
        <f t="shared" si="57"/>
        <v>0</v>
      </c>
      <c r="AM488" s="2">
        <f t="shared" si="58"/>
        <v>0</v>
      </c>
      <c r="AN488" s="2">
        <f t="shared" si="59"/>
        <v>0</v>
      </c>
    </row>
    <row r="489" spans="1:40" ht="31.5" customHeight="1" x14ac:dyDescent="0.25">
      <c r="A489" s="53"/>
      <c r="B489" s="11"/>
      <c r="C489" s="9"/>
      <c r="D489" s="6"/>
      <c r="E489" s="1"/>
      <c r="F489" s="1"/>
      <c r="G489" s="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18"/>
      <c r="X489" s="4"/>
      <c r="Y489" s="4"/>
      <c r="Z489" s="4"/>
      <c r="AA489" s="4"/>
      <c r="AB489" s="4"/>
      <c r="AC489" s="4"/>
      <c r="AD489" s="4"/>
      <c r="AE489" s="4"/>
      <c r="AF489" s="4"/>
      <c r="AG489" s="16"/>
      <c r="AH489" s="16"/>
      <c r="AI489" s="2">
        <f t="shared" si="54"/>
        <v>0</v>
      </c>
      <c r="AJ489" s="2">
        <f t="shared" si="55"/>
        <v>0</v>
      </c>
      <c r="AK489" s="2">
        <f t="shared" si="56"/>
        <v>0</v>
      </c>
      <c r="AL489" s="2">
        <f t="shared" si="57"/>
        <v>0</v>
      </c>
      <c r="AM489" s="2">
        <f t="shared" si="58"/>
        <v>0</v>
      </c>
      <c r="AN489" s="2">
        <f t="shared" si="59"/>
        <v>0</v>
      </c>
    </row>
    <row r="490" spans="1:40" ht="31.5" customHeight="1" x14ac:dyDescent="0.25">
      <c r="A490" s="53"/>
      <c r="B490" s="11"/>
      <c r="C490" s="9"/>
      <c r="D490" s="6"/>
      <c r="E490" s="1"/>
      <c r="F490" s="1"/>
      <c r="G490" s="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18"/>
      <c r="X490" s="4"/>
      <c r="Y490" s="4"/>
      <c r="Z490" s="4"/>
      <c r="AA490" s="4"/>
      <c r="AB490" s="4"/>
      <c r="AC490" s="4"/>
      <c r="AD490" s="4"/>
      <c r="AE490" s="4"/>
      <c r="AF490" s="4"/>
      <c r="AG490" s="16"/>
      <c r="AH490" s="16"/>
      <c r="AI490" s="2">
        <f t="shared" si="54"/>
        <v>0</v>
      </c>
      <c r="AJ490" s="2">
        <f t="shared" si="55"/>
        <v>0</v>
      </c>
      <c r="AK490" s="2">
        <f t="shared" si="56"/>
        <v>0</v>
      </c>
      <c r="AL490" s="2">
        <f t="shared" si="57"/>
        <v>0</v>
      </c>
      <c r="AM490" s="2">
        <f t="shared" si="58"/>
        <v>0</v>
      </c>
      <c r="AN490" s="2">
        <f t="shared" si="59"/>
        <v>0</v>
      </c>
    </row>
    <row r="491" spans="1:40" ht="31.5" customHeight="1" x14ac:dyDescent="0.25">
      <c r="A491" s="53"/>
      <c r="B491" s="11"/>
      <c r="C491" s="9"/>
      <c r="D491" s="6"/>
      <c r="E491" s="1"/>
      <c r="F491" s="1"/>
      <c r="G491" s="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18"/>
      <c r="X491" s="4"/>
      <c r="Y491" s="4"/>
      <c r="Z491" s="4"/>
      <c r="AA491" s="4"/>
      <c r="AB491" s="4"/>
      <c r="AC491" s="4"/>
      <c r="AD491" s="4"/>
      <c r="AE491" s="4"/>
      <c r="AF491" s="4"/>
      <c r="AG491" s="16"/>
      <c r="AH491" s="16"/>
      <c r="AI491" s="2">
        <f t="shared" si="54"/>
        <v>0</v>
      </c>
      <c r="AJ491" s="2">
        <f t="shared" si="55"/>
        <v>0</v>
      </c>
      <c r="AK491" s="2">
        <f t="shared" si="56"/>
        <v>0</v>
      </c>
      <c r="AL491" s="2">
        <f t="shared" si="57"/>
        <v>0</v>
      </c>
      <c r="AM491" s="2">
        <f t="shared" si="58"/>
        <v>0</v>
      </c>
      <c r="AN491" s="2">
        <f t="shared" si="59"/>
        <v>0</v>
      </c>
    </row>
    <row r="492" spans="1:40" ht="31.5" customHeight="1" x14ac:dyDescent="0.25">
      <c r="A492" s="53"/>
      <c r="B492" s="11"/>
      <c r="C492" s="9"/>
      <c r="D492" s="6"/>
      <c r="E492" s="1"/>
      <c r="F492" s="1"/>
      <c r="G492" s="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18"/>
      <c r="X492" s="4"/>
      <c r="Y492" s="4"/>
      <c r="Z492" s="4"/>
      <c r="AA492" s="4"/>
      <c r="AB492" s="4"/>
      <c r="AC492" s="4"/>
      <c r="AD492" s="4"/>
      <c r="AE492" s="4"/>
      <c r="AF492" s="4"/>
      <c r="AG492" s="16"/>
      <c r="AH492" s="16"/>
      <c r="AI492" s="2">
        <f t="shared" si="54"/>
        <v>0</v>
      </c>
      <c r="AJ492" s="2">
        <f t="shared" si="55"/>
        <v>0</v>
      </c>
      <c r="AK492" s="2">
        <f t="shared" si="56"/>
        <v>0</v>
      </c>
      <c r="AL492" s="2">
        <f t="shared" si="57"/>
        <v>0</v>
      </c>
      <c r="AM492" s="2">
        <f t="shared" si="58"/>
        <v>0</v>
      </c>
      <c r="AN492" s="2">
        <f t="shared" si="59"/>
        <v>0</v>
      </c>
    </row>
    <row r="493" spans="1:40" ht="31.5" customHeight="1" x14ac:dyDescent="0.25">
      <c r="A493" s="53"/>
      <c r="B493" s="11"/>
      <c r="C493" s="9"/>
      <c r="D493" s="6"/>
      <c r="E493" s="1"/>
      <c r="F493" s="1"/>
      <c r="G493" s="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18"/>
      <c r="X493" s="4"/>
      <c r="Y493" s="4"/>
      <c r="Z493" s="4"/>
      <c r="AA493" s="4"/>
      <c r="AB493" s="4"/>
      <c r="AC493" s="4"/>
      <c r="AD493" s="4"/>
      <c r="AE493" s="4"/>
      <c r="AF493" s="4"/>
      <c r="AG493" s="16"/>
      <c r="AH493" s="16"/>
      <c r="AI493" s="2">
        <f t="shared" si="54"/>
        <v>0</v>
      </c>
      <c r="AJ493" s="2">
        <f t="shared" si="55"/>
        <v>0</v>
      </c>
      <c r="AK493" s="2">
        <f t="shared" si="56"/>
        <v>0</v>
      </c>
      <c r="AL493" s="2">
        <f t="shared" si="57"/>
        <v>0</v>
      </c>
      <c r="AM493" s="2">
        <f t="shared" si="58"/>
        <v>0</v>
      </c>
      <c r="AN493" s="2">
        <f t="shared" si="59"/>
        <v>0</v>
      </c>
    </row>
    <row r="494" spans="1:40" ht="31.5" customHeight="1" x14ac:dyDescent="0.25">
      <c r="A494" s="53"/>
      <c r="B494" s="11"/>
      <c r="C494" s="9"/>
      <c r="D494" s="6"/>
      <c r="E494" s="1"/>
      <c r="F494" s="1"/>
      <c r="G494" s="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18"/>
      <c r="X494" s="4"/>
      <c r="Y494" s="4"/>
      <c r="Z494" s="4"/>
      <c r="AA494" s="4"/>
      <c r="AB494" s="4"/>
      <c r="AC494" s="4"/>
      <c r="AD494" s="4"/>
      <c r="AE494" s="4"/>
      <c r="AF494" s="4"/>
      <c r="AG494" s="16"/>
      <c r="AH494" s="16"/>
      <c r="AI494" s="2">
        <f t="shared" si="54"/>
        <v>0</v>
      </c>
      <c r="AJ494" s="2">
        <f t="shared" si="55"/>
        <v>0</v>
      </c>
      <c r="AK494" s="2">
        <f t="shared" si="56"/>
        <v>0</v>
      </c>
      <c r="AL494" s="2">
        <f t="shared" si="57"/>
        <v>0</v>
      </c>
      <c r="AM494" s="2">
        <f t="shared" si="58"/>
        <v>0</v>
      </c>
      <c r="AN494" s="2">
        <f t="shared" si="59"/>
        <v>0</v>
      </c>
    </row>
    <row r="495" spans="1:40" ht="31.5" customHeight="1" x14ac:dyDescent="0.25">
      <c r="A495" s="53"/>
      <c r="B495" s="11"/>
      <c r="C495" s="9"/>
      <c r="D495" s="6"/>
      <c r="E495" s="1"/>
      <c r="F495" s="1"/>
      <c r="G495" s="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18"/>
      <c r="X495" s="4"/>
      <c r="Y495" s="4"/>
      <c r="Z495" s="4"/>
      <c r="AA495" s="4"/>
      <c r="AB495" s="4"/>
      <c r="AC495" s="4"/>
      <c r="AD495" s="4"/>
      <c r="AE495" s="4"/>
      <c r="AF495" s="4"/>
      <c r="AG495" s="16"/>
      <c r="AH495" s="16"/>
      <c r="AI495" s="2">
        <f t="shared" si="54"/>
        <v>0</v>
      </c>
      <c r="AJ495" s="2">
        <f t="shared" si="55"/>
        <v>0</v>
      </c>
      <c r="AK495" s="2">
        <f t="shared" si="56"/>
        <v>0</v>
      </c>
      <c r="AL495" s="2">
        <f t="shared" si="57"/>
        <v>0</v>
      </c>
      <c r="AM495" s="2">
        <f t="shared" si="58"/>
        <v>0</v>
      </c>
      <c r="AN495" s="2">
        <f t="shared" si="59"/>
        <v>0</v>
      </c>
    </row>
    <row r="496" spans="1:40" ht="31.5" customHeight="1" x14ac:dyDescent="0.25">
      <c r="A496" s="53"/>
      <c r="B496" s="11"/>
      <c r="C496" s="9"/>
      <c r="D496" s="6"/>
      <c r="E496" s="1"/>
      <c r="F496" s="1"/>
      <c r="G496" s="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18"/>
      <c r="X496" s="4"/>
      <c r="Y496" s="4"/>
      <c r="Z496" s="4"/>
      <c r="AA496" s="4"/>
      <c r="AB496" s="4"/>
      <c r="AC496" s="4"/>
      <c r="AD496" s="4"/>
      <c r="AE496" s="4"/>
      <c r="AF496" s="4"/>
      <c r="AG496" s="16"/>
      <c r="AH496" s="16"/>
      <c r="AI496" s="2">
        <f t="shared" si="54"/>
        <v>0</v>
      </c>
      <c r="AJ496" s="2">
        <f t="shared" si="55"/>
        <v>0</v>
      </c>
      <c r="AK496" s="2">
        <f t="shared" si="56"/>
        <v>0</v>
      </c>
      <c r="AL496" s="2">
        <f t="shared" si="57"/>
        <v>0</v>
      </c>
      <c r="AM496" s="2">
        <f t="shared" si="58"/>
        <v>0</v>
      </c>
      <c r="AN496" s="2">
        <f t="shared" si="59"/>
        <v>0</v>
      </c>
    </row>
    <row r="497" spans="1:40" ht="31.5" customHeight="1" x14ac:dyDescent="0.25">
      <c r="A497" s="53"/>
      <c r="B497" s="11"/>
      <c r="C497" s="9"/>
      <c r="D497" s="6"/>
      <c r="E497" s="1"/>
      <c r="F497" s="1"/>
      <c r="G497" s="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18"/>
      <c r="X497" s="4"/>
      <c r="Y497" s="4"/>
      <c r="Z497" s="4"/>
      <c r="AA497" s="4"/>
      <c r="AB497" s="4"/>
      <c r="AC497" s="4"/>
      <c r="AD497" s="4"/>
      <c r="AE497" s="4"/>
      <c r="AF497" s="4"/>
      <c r="AG497" s="16"/>
      <c r="AH497" s="16"/>
      <c r="AI497" s="2">
        <f t="shared" si="54"/>
        <v>0</v>
      </c>
      <c r="AJ497" s="2">
        <f t="shared" si="55"/>
        <v>0</v>
      </c>
      <c r="AK497" s="2">
        <f t="shared" si="56"/>
        <v>0</v>
      </c>
      <c r="AL497" s="2">
        <f t="shared" si="57"/>
        <v>0</v>
      </c>
      <c r="AM497" s="2">
        <f t="shared" si="58"/>
        <v>0</v>
      </c>
      <c r="AN497" s="2">
        <f t="shared" si="59"/>
        <v>0</v>
      </c>
    </row>
    <row r="498" spans="1:40" ht="31.5" customHeight="1" x14ac:dyDescent="0.25">
      <c r="A498" s="53"/>
      <c r="B498" s="11"/>
      <c r="C498" s="9"/>
      <c r="D498" s="6"/>
      <c r="E498" s="1"/>
      <c r="F498" s="1"/>
      <c r="G498" s="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18"/>
      <c r="X498" s="4"/>
      <c r="Y498" s="4"/>
      <c r="Z498" s="4"/>
      <c r="AA498" s="4"/>
      <c r="AB498" s="4"/>
      <c r="AC498" s="4"/>
      <c r="AD498" s="4"/>
      <c r="AE498" s="4"/>
      <c r="AF498" s="4"/>
      <c r="AG498" s="16"/>
      <c r="AH498" s="16"/>
      <c r="AI498" s="2">
        <f t="shared" si="54"/>
        <v>0</v>
      </c>
      <c r="AJ498" s="2">
        <f t="shared" si="55"/>
        <v>0</v>
      </c>
      <c r="AK498" s="2">
        <f t="shared" si="56"/>
        <v>0</v>
      </c>
      <c r="AL498" s="2">
        <f t="shared" si="57"/>
        <v>0</v>
      </c>
      <c r="AM498" s="2">
        <f t="shared" si="58"/>
        <v>0</v>
      </c>
      <c r="AN498" s="2">
        <f t="shared" si="59"/>
        <v>0</v>
      </c>
    </row>
    <row r="499" spans="1:40" ht="31.5" customHeight="1" x14ac:dyDescent="0.25">
      <c r="A499" s="53"/>
      <c r="B499" s="11"/>
      <c r="C499" s="9"/>
      <c r="D499" s="6"/>
      <c r="E499" s="1"/>
      <c r="F499" s="1"/>
      <c r="G499" s="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18"/>
      <c r="X499" s="4"/>
      <c r="Y499" s="4"/>
      <c r="Z499" s="4"/>
      <c r="AA499" s="4"/>
      <c r="AB499" s="4"/>
      <c r="AC499" s="4"/>
      <c r="AD499" s="4"/>
      <c r="AE499" s="4"/>
      <c r="AF499" s="4"/>
      <c r="AG499" s="16"/>
      <c r="AH499" s="16"/>
      <c r="AI499" s="2">
        <f t="shared" si="54"/>
        <v>0</v>
      </c>
      <c r="AJ499" s="2">
        <f t="shared" si="55"/>
        <v>0</v>
      </c>
      <c r="AK499" s="2">
        <f t="shared" si="56"/>
        <v>0</v>
      </c>
      <c r="AL499" s="2">
        <f t="shared" si="57"/>
        <v>0</v>
      </c>
      <c r="AM499" s="2">
        <f t="shared" si="58"/>
        <v>0</v>
      </c>
      <c r="AN499" s="2">
        <f t="shared" si="59"/>
        <v>0</v>
      </c>
    </row>
    <row r="500" spans="1:40" ht="31.5" customHeight="1" x14ac:dyDescent="0.25">
      <c r="A500" s="53"/>
      <c r="B500" s="11"/>
      <c r="C500" s="9"/>
      <c r="D500" s="6"/>
      <c r="E500" s="1"/>
      <c r="F500" s="1"/>
      <c r="G500" s="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18"/>
      <c r="X500" s="4"/>
      <c r="Y500" s="4"/>
      <c r="Z500" s="4"/>
      <c r="AA500" s="4"/>
      <c r="AB500" s="4"/>
      <c r="AC500" s="4"/>
      <c r="AD500" s="4"/>
      <c r="AE500" s="4"/>
      <c r="AF500" s="4"/>
      <c r="AG500" s="16"/>
      <c r="AH500" s="16"/>
      <c r="AI500" s="2">
        <f t="shared" si="54"/>
        <v>0</v>
      </c>
      <c r="AJ500" s="2">
        <f t="shared" si="55"/>
        <v>0</v>
      </c>
      <c r="AK500" s="2">
        <f t="shared" si="56"/>
        <v>0</v>
      </c>
      <c r="AL500" s="2">
        <f t="shared" si="57"/>
        <v>0</v>
      </c>
      <c r="AM500" s="2">
        <f t="shared" si="58"/>
        <v>0</v>
      </c>
      <c r="AN500" s="2">
        <f t="shared" si="59"/>
        <v>0</v>
      </c>
    </row>
    <row r="501" spans="1:40" ht="31.5" customHeight="1" x14ac:dyDescent="0.25">
      <c r="A501" s="53"/>
      <c r="B501" s="11"/>
      <c r="C501" s="9"/>
      <c r="D501" s="6"/>
      <c r="E501" s="1"/>
      <c r="F501" s="1"/>
      <c r="G501" s="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18"/>
      <c r="X501" s="4"/>
      <c r="Y501" s="4"/>
      <c r="Z501" s="4"/>
      <c r="AA501" s="4"/>
      <c r="AB501" s="4"/>
      <c r="AC501" s="4"/>
      <c r="AD501" s="4"/>
      <c r="AE501" s="4"/>
      <c r="AF501" s="4"/>
      <c r="AG501" s="16"/>
      <c r="AH501" s="16"/>
      <c r="AI501" s="2">
        <f t="shared" si="54"/>
        <v>0</v>
      </c>
      <c r="AJ501" s="2">
        <f t="shared" si="55"/>
        <v>0</v>
      </c>
      <c r="AK501" s="2">
        <f t="shared" si="56"/>
        <v>0</v>
      </c>
      <c r="AL501" s="2">
        <f t="shared" si="57"/>
        <v>0</v>
      </c>
      <c r="AM501" s="2">
        <f t="shared" si="58"/>
        <v>0</v>
      </c>
      <c r="AN501" s="2">
        <f t="shared" si="59"/>
        <v>0</v>
      </c>
    </row>
    <row r="502" spans="1:40" ht="31.5" customHeight="1" x14ac:dyDescent="0.25">
      <c r="A502" s="53"/>
      <c r="B502" s="11"/>
      <c r="C502" s="9"/>
      <c r="D502" s="6"/>
      <c r="E502" s="1"/>
      <c r="F502" s="1"/>
      <c r="G502" s="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18"/>
      <c r="X502" s="4"/>
      <c r="Y502" s="4"/>
      <c r="Z502" s="4"/>
      <c r="AA502" s="4"/>
      <c r="AB502" s="4"/>
      <c r="AC502" s="4"/>
      <c r="AD502" s="4"/>
      <c r="AE502" s="4"/>
      <c r="AF502" s="4"/>
      <c r="AG502" s="16"/>
      <c r="AH502" s="16"/>
      <c r="AI502" s="2">
        <f t="shared" si="54"/>
        <v>0</v>
      </c>
      <c r="AJ502" s="2">
        <f t="shared" si="55"/>
        <v>0</v>
      </c>
      <c r="AK502" s="2">
        <f t="shared" si="56"/>
        <v>0</v>
      </c>
      <c r="AL502" s="2">
        <f t="shared" si="57"/>
        <v>0</v>
      </c>
      <c r="AM502" s="2">
        <f t="shared" si="58"/>
        <v>0</v>
      </c>
      <c r="AN502" s="2">
        <f t="shared" si="59"/>
        <v>0</v>
      </c>
    </row>
    <row r="503" spans="1:40" ht="31.5" customHeight="1" x14ac:dyDescent="0.25">
      <c r="A503" s="53"/>
      <c r="B503" s="11"/>
      <c r="C503" s="9"/>
      <c r="D503" s="6"/>
      <c r="E503" s="1"/>
      <c r="F503" s="1"/>
      <c r="G503" s="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18"/>
      <c r="X503" s="4"/>
      <c r="Y503" s="4"/>
      <c r="Z503" s="4"/>
      <c r="AA503" s="4"/>
      <c r="AB503" s="4"/>
      <c r="AC503" s="4"/>
      <c r="AD503" s="4"/>
      <c r="AE503" s="4"/>
      <c r="AF503" s="4"/>
      <c r="AG503" s="16"/>
      <c r="AH503" s="16"/>
      <c r="AI503" s="2">
        <f t="shared" si="54"/>
        <v>0</v>
      </c>
      <c r="AJ503" s="2">
        <f t="shared" si="55"/>
        <v>0</v>
      </c>
      <c r="AK503" s="2">
        <f t="shared" si="56"/>
        <v>0</v>
      </c>
      <c r="AL503" s="2">
        <f t="shared" si="57"/>
        <v>0</v>
      </c>
      <c r="AM503" s="2">
        <f t="shared" si="58"/>
        <v>0</v>
      </c>
      <c r="AN503" s="2">
        <f t="shared" si="59"/>
        <v>0</v>
      </c>
    </row>
    <row r="504" spans="1:40" ht="31.5" customHeight="1" x14ac:dyDescent="0.25">
      <c r="A504" s="53"/>
      <c r="B504" s="11"/>
      <c r="C504" s="9"/>
      <c r="D504" s="6"/>
      <c r="E504" s="1"/>
      <c r="F504" s="1"/>
      <c r="G504" s="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18"/>
      <c r="X504" s="4"/>
      <c r="Y504" s="4"/>
      <c r="Z504" s="4"/>
      <c r="AA504" s="4"/>
      <c r="AB504" s="4"/>
      <c r="AC504" s="4"/>
      <c r="AD504" s="4"/>
      <c r="AE504" s="4"/>
      <c r="AF504" s="4"/>
      <c r="AG504" s="16"/>
      <c r="AH504" s="16"/>
      <c r="AI504" s="2">
        <f t="shared" si="54"/>
        <v>0</v>
      </c>
      <c r="AJ504" s="2">
        <f t="shared" si="55"/>
        <v>0</v>
      </c>
      <c r="AK504" s="2">
        <f t="shared" si="56"/>
        <v>0</v>
      </c>
      <c r="AL504" s="2">
        <f t="shared" si="57"/>
        <v>0</v>
      </c>
      <c r="AM504" s="2">
        <f t="shared" si="58"/>
        <v>0</v>
      </c>
      <c r="AN504" s="2">
        <f t="shared" si="59"/>
        <v>0</v>
      </c>
    </row>
    <row r="505" spans="1:40" ht="31.5" customHeight="1" x14ac:dyDescent="0.25">
      <c r="A505" s="53"/>
      <c r="B505" s="11"/>
      <c r="C505" s="9"/>
      <c r="D505" s="6"/>
      <c r="E505" s="1"/>
      <c r="F505" s="1"/>
      <c r="G505" s="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18"/>
      <c r="X505" s="4"/>
      <c r="Y505" s="4"/>
      <c r="Z505" s="4"/>
      <c r="AA505" s="4"/>
      <c r="AB505" s="4"/>
      <c r="AC505" s="4"/>
      <c r="AD505" s="4"/>
      <c r="AE505" s="4"/>
      <c r="AF505" s="4"/>
      <c r="AG505" s="16"/>
      <c r="AH505" s="16"/>
      <c r="AI505" s="2">
        <f t="shared" si="54"/>
        <v>0</v>
      </c>
      <c r="AJ505" s="2">
        <f t="shared" si="55"/>
        <v>0</v>
      </c>
      <c r="AK505" s="2">
        <f t="shared" si="56"/>
        <v>0</v>
      </c>
      <c r="AL505" s="2">
        <f t="shared" si="57"/>
        <v>0</v>
      </c>
      <c r="AM505" s="2">
        <f t="shared" si="58"/>
        <v>0</v>
      </c>
      <c r="AN505" s="2">
        <f t="shared" si="59"/>
        <v>0</v>
      </c>
    </row>
    <row r="506" spans="1:40" ht="31.5" customHeight="1" x14ac:dyDescent="0.25">
      <c r="A506" s="53"/>
      <c r="B506" s="11"/>
      <c r="C506" s="9"/>
      <c r="D506" s="6"/>
      <c r="E506" s="1"/>
      <c r="F506" s="1"/>
      <c r="G506" s="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18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16"/>
      <c r="AI506" s="2">
        <f t="shared" si="54"/>
        <v>0</v>
      </c>
      <c r="AJ506" s="2"/>
      <c r="AK506" s="2"/>
      <c r="AL506" s="2"/>
      <c r="AM506" s="2"/>
      <c r="AN506" s="2"/>
    </row>
    <row r="507" spans="1:40" ht="31.5" customHeight="1" x14ac:dyDescent="0.25">
      <c r="A507" s="53"/>
      <c r="B507" s="11"/>
      <c r="C507" s="9"/>
      <c r="D507" s="6"/>
      <c r="E507" s="1"/>
      <c r="F507" s="1"/>
      <c r="G507" s="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18"/>
      <c r="X507" s="4"/>
      <c r="Y507" s="4"/>
      <c r="Z507" s="4"/>
      <c r="AA507" s="4"/>
      <c r="AB507" s="4"/>
      <c r="AC507" s="4"/>
      <c r="AD507" s="4"/>
      <c r="AE507" s="4"/>
      <c r="AF507" s="4"/>
      <c r="AG507" s="16"/>
      <c r="AH507" s="16"/>
      <c r="AI507" s="2">
        <f t="shared" si="54"/>
        <v>0</v>
      </c>
      <c r="AJ507" s="2">
        <f t="shared" si="55"/>
        <v>0</v>
      </c>
      <c r="AK507" s="2">
        <f t="shared" si="56"/>
        <v>0</v>
      </c>
      <c r="AL507" s="2">
        <f t="shared" si="57"/>
        <v>0</v>
      </c>
      <c r="AM507" s="2">
        <f t="shared" si="58"/>
        <v>0</v>
      </c>
      <c r="AN507" s="2">
        <f t="shared" si="59"/>
        <v>0</v>
      </c>
    </row>
    <row r="508" spans="1:40" ht="31.5" customHeight="1" x14ac:dyDescent="0.25">
      <c r="A508" s="53"/>
      <c r="B508" s="11"/>
      <c r="C508" s="9"/>
      <c r="D508" s="6"/>
      <c r="E508" s="1"/>
      <c r="F508" s="1"/>
      <c r="G508" s="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18"/>
      <c r="X508" s="4"/>
      <c r="Y508" s="4"/>
      <c r="Z508" s="4"/>
      <c r="AA508" s="4"/>
      <c r="AB508" s="4"/>
      <c r="AC508" s="4"/>
      <c r="AD508" s="4"/>
      <c r="AE508" s="4"/>
      <c r="AF508" s="4"/>
      <c r="AG508" s="16"/>
      <c r="AH508" s="16"/>
      <c r="AI508" s="2">
        <f t="shared" si="54"/>
        <v>0</v>
      </c>
      <c r="AJ508" s="2">
        <f t="shared" si="55"/>
        <v>0</v>
      </c>
      <c r="AK508" s="2">
        <f t="shared" si="56"/>
        <v>0</v>
      </c>
      <c r="AL508" s="2">
        <f t="shared" si="57"/>
        <v>0</v>
      </c>
      <c r="AM508" s="2">
        <f t="shared" si="58"/>
        <v>0</v>
      </c>
      <c r="AN508" s="2">
        <f t="shared" si="59"/>
        <v>0</v>
      </c>
    </row>
    <row r="509" spans="1:40" ht="31.5" customHeight="1" x14ac:dyDescent="0.25">
      <c r="A509" s="53"/>
      <c r="B509" s="11"/>
      <c r="C509" s="9"/>
      <c r="D509" s="6"/>
      <c r="E509" s="1"/>
      <c r="F509" s="1"/>
      <c r="G509" s="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18"/>
      <c r="X509" s="4"/>
      <c r="Y509" s="4"/>
      <c r="Z509" s="4"/>
      <c r="AA509" s="4"/>
      <c r="AB509" s="4"/>
      <c r="AC509" s="4"/>
      <c r="AD509" s="4"/>
      <c r="AE509" s="4"/>
      <c r="AF509" s="4"/>
      <c r="AG509" s="16"/>
      <c r="AH509" s="16"/>
      <c r="AI509" s="2">
        <f t="shared" si="54"/>
        <v>0</v>
      </c>
      <c r="AJ509" s="2">
        <f t="shared" si="55"/>
        <v>0</v>
      </c>
      <c r="AK509" s="2">
        <f t="shared" si="56"/>
        <v>0</v>
      </c>
      <c r="AL509" s="2">
        <f t="shared" si="57"/>
        <v>0</v>
      </c>
      <c r="AM509" s="2">
        <f t="shared" si="58"/>
        <v>0</v>
      </c>
      <c r="AN509" s="2">
        <f t="shared" si="59"/>
        <v>0</v>
      </c>
    </row>
    <row r="510" spans="1:40" ht="31.5" customHeight="1" x14ac:dyDescent="0.25">
      <c r="A510" s="53"/>
      <c r="B510" s="11"/>
      <c r="C510" s="9"/>
      <c r="D510" s="6"/>
      <c r="E510" s="1"/>
      <c r="F510" s="1"/>
      <c r="G510" s="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18"/>
      <c r="X510" s="4"/>
      <c r="Y510" s="4"/>
      <c r="Z510" s="4"/>
      <c r="AA510" s="4"/>
      <c r="AB510" s="4"/>
      <c r="AC510" s="4"/>
      <c r="AD510" s="4"/>
      <c r="AE510" s="4"/>
      <c r="AF510" s="4"/>
      <c r="AG510" s="16"/>
      <c r="AH510" s="16"/>
      <c r="AI510" s="2">
        <f t="shared" si="54"/>
        <v>0</v>
      </c>
      <c r="AJ510" s="2">
        <f t="shared" si="55"/>
        <v>0</v>
      </c>
      <c r="AK510" s="2">
        <f t="shared" si="56"/>
        <v>0</v>
      </c>
      <c r="AL510" s="2">
        <f t="shared" si="57"/>
        <v>0</v>
      </c>
      <c r="AM510" s="2">
        <f t="shared" si="58"/>
        <v>0</v>
      </c>
      <c r="AN510" s="2">
        <f t="shared" si="59"/>
        <v>0</v>
      </c>
    </row>
    <row r="511" spans="1:40" ht="31.5" customHeight="1" x14ac:dyDescent="0.25">
      <c r="A511" s="53"/>
      <c r="B511" s="11"/>
      <c r="C511" s="9"/>
      <c r="D511" s="6"/>
      <c r="E511" s="1"/>
      <c r="F511" s="1"/>
      <c r="G511" s="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18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16"/>
      <c r="AI511" s="2">
        <f t="shared" si="54"/>
        <v>0</v>
      </c>
      <c r="AJ511" s="2">
        <f t="shared" si="55"/>
        <v>0</v>
      </c>
      <c r="AK511" s="2">
        <f t="shared" si="56"/>
        <v>0</v>
      </c>
      <c r="AL511" s="2">
        <f t="shared" si="57"/>
        <v>0</v>
      </c>
      <c r="AM511" s="2">
        <f t="shared" si="58"/>
        <v>0</v>
      </c>
      <c r="AN511" s="2">
        <f t="shared" si="59"/>
        <v>0</v>
      </c>
    </row>
    <row r="512" spans="1:40" ht="31.5" customHeight="1" x14ac:dyDescent="0.25">
      <c r="A512" s="53"/>
      <c r="B512" s="11"/>
      <c r="C512" s="9"/>
      <c r="D512" s="6"/>
      <c r="E512" s="1"/>
      <c r="F512" s="1"/>
      <c r="G512" s="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18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16"/>
      <c r="AI512" s="2">
        <f t="shared" si="54"/>
        <v>0</v>
      </c>
      <c r="AJ512" s="2">
        <f t="shared" si="55"/>
        <v>0</v>
      </c>
      <c r="AK512" s="2">
        <f t="shared" si="56"/>
        <v>0</v>
      </c>
      <c r="AL512" s="2">
        <f t="shared" si="57"/>
        <v>0</v>
      </c>
      <c r="AM512" s="2">
        <f t="shared" si="58"/>
        <v>0</v>
      </c>
      <c r="AN512" s="2">
        <f t="shared" si="59"/>
        <v>0</v>
      </c>
    </row>
    <row r="513" spans="1:40" ht="31.5" customHeight="1" x14ac:dyDescent="0.25">
      <c r="A513" s="53"/>
      <c r="B513" s="11"/>
      <c r="C513" s="9"/>
      <c r="D513" s="6"/>
      <c r="E513" s="1"/>
      <c r="F513" s="1"/>
      <c r="G513" s="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18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16"/>
      <c r="AI513" s="2">
        <f t="shared" si="54"/>
        <v>0</v>
      </c>
      <c r="AJ513" s="2">
        <f t="shared" si="55"/>
        <v>0</v>
      </c>
      <c r="AK513" s="2">
        <f t="shared" si="56"/>
        <v>0</v>
      </c>
      <c r="AL513" s="2">
        <f t="shared" si="57"/>
        <v>0</v>
      </c>
      <c r="AM513" s="2">
        <f t="shared" si="58"/>
        <v>0</v>
      </c>
      <c r="AN513" s="2">
        <f t="shared" si="59"/>
        <v>0</v>
      </c>
    </row>
    <row r="514" spans="1:40" ht="31.5" customHeight="1" x14ac:dyDescent="0.25">
      <c r="A514" s="53"/>
      <c r="B514" s="11"/>
      <c r="C514" s="9"/>
      <c r="D514" s="6"/>
      <c r="E514" s="1"/>
      <c r="F514" s="1"/>
      <c r="G514" s="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18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16"/>
      <c r="AI514" s="2">
        <f t="shared" si="54"/>
        <v>0</v>
      </c>
      <c r="AJ514" s="2">
        <f t="shared" si="55"/>
        <v>0</v>
      </c>
      <c r="AK514" s="2">
        <f t="shared" si="56"/>
        <v>0</v>
      </c>
      <c r="AL514" s="2">
        <f t="shared" si="57"/>
        <v>0</v>
      </c>
      <c r="AM514" s="2">
        <f t="shared" si="58"/>
        <v>0</v>
      </c>
      <c r="AN514" s="2">
        <f t="shared" si="59"/>
        <v>0</v>
      </c>
    </row>
    <row r="515" spans="1:40" ht="31.5" customHeight="1" x14ac:dyDescent="0.25">
      <c r="A515" s="53"/>
      <c r="B515" s="11"/>
      <c r="C515" s="9"/>
      <c r="D515" s="6"/>
      <c r="E515" s="1"/>
      <c r="F515" s="1"/>
      <c r="G515" s="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16"/>
      <c r="AI515" s="2">
        <f t="shared" si="54"/>
        <v>0</v>
      </c>
      <c r="AJ515" s="2">
        <f t="shared" si="55"/>
        <v>0</v>
      </c>
      <c r="AK515" s="2">
        <f t="shared" si="56"/>
        <v>0</v>
      </c>
      <c r="AL515" s="2">
        <f t="shared" si="57"/>
        <v>0</v>
      </c>
      <c r="AM515" s="2">
        <f t="shared" si="58"/>
        <v>0</v>
      </c>
      <c r="AN515" s="2">
        <f t="shared" si="59"/>
        <v>0</v>
      </c>
    </row>
    <row r="516" spans="1:40" ht="31.5" customHeight="1" x14ac:dyDescent="0.25">
      <c r="A516" s="53"/>
      <c r="B516" s="11"/>
      <c r="C516" s="9"/>
      <c r="D516" s="6"/>
      <c r="E516" s="1"/>
      <c r="F516" s="1"/>
      <c r="G516" s="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16"/>
      <c r="AI516" s="2">
        <f t="shared" si="54"/>
        <v>0</v>
      </c>
      <c r="AJ516" s="2">
        <f t="shared" si="55"/>
        <v>0</v>
      </c>
      <c r="AK516" s="2">
        <f t="shared" si="56"/>
        <v>0</v>
      </c>
      <c r="AL516" s="2">
        <f t="shared" si="57"/>
        <v>0</v>
      </c>
      <c r="AM516" s="2">
        <f t="shared" si="58"/>
        <v>0</v>
      </c>
      <c r="AN516" s="2">
        <f t="shared" si="59"/>
        <v>0</v>
      </c>
    </row>
    <row r="517" spans="1:40" ht="31.5" customHeight="1" x14ac:dyDescent="0.25">
      <c r="A517" s="53"/>
      <c r="B517" s="11"/>
      <c r="C517" s="9"/>
      <c r="D517" s="6"/>
      <c r="E517" s="1"/>
      <c r="F517" s="1"/>
      <c r="G517" s="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16"/>
      <c r="AI517" s="2">
        <f t="shared" si="54"/>
        <v>0</v>
      </c>
      <c r="AJ517" s="2">
        <f t="shared" si="55"/>
        <v>0</v>
      </c>
      <c r="AK517" s="2">
        <f t="shared" si="56"/>
        <v>0</v>
      </c>
      <c r="AL517" s="2">
        <f t="shared" si="57"/>
        <v>0</v>
      </c>
      <c r="AM517" s="2">
        <f t="shared" si="58"/>
        <v>0</v>
      </c>
      <c r="AN517" s="2">
        <f t="shared" si="59"/>
        <v>0</v>
      </c>
    </row>
    <row r="518" spans="1:40" x14ac:dyDescent="0.25">
      <c r="A518" s="53"/>
      <c r="B518" s="11"/>
      <c r="C518" s="9"/>
      <c r="D518" s="6"/>
      <c r="E518" s="1"/>
      <c r="F518" s="1"/>
      <c r="G518" s="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16"/>
      <c r="AI518" s="2">
        <f t="shared" si="54"/>
        <v>0</v>
      </c>
      <c r="AJ518" s="2">
        <f t="shared" si="55"/>
        <v>0</v>
      </c>
      <c r="AK518" s="2">
        <f t="shared" si="56"/>
        <v>0</v>
      </c>
      <c r="AL518" s="2">
        <f t="shared" si="57"/>
        <v>0</v>
      </c>
      <c r="AM518" s="2">
        <f t="shared" si="58"/>
        <v>0</v>
      </c>
      <c r="AN518" s="2">
        <f t="shared" si="59"/>
        <v>0</v>
      </c>
    </row>
    <row r="519" spans="1:40" x14ac:dyDescent="0.25">
      <c r="A519" s="53"/>
      <c r="B519" s="11"/>
      <c r="C519" s="9"/>
      <c r="D519" s="6"/>
      <c r="E519" s="1"/>
      <c r="F519" s="1"/>
      <c r="G519" s="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16"/>
      <c r="AI519" s="2">
        <f t="shared" si="54"/>
        <v>0</v>
      </c>
      <c r="AJ519" s="2">
        <f t="shared" si="55"/>
        <v>0</v>
      </c>
      <c r="AK519" s="2">
        <f t="shared" si="56"/>
        <v>0</v>
      </c>
      <c r="AL519" s="2">
        <f t="shared" si="57"/>
        <v>0</v>
      </c>
      <c r="AM519" s="2">
        <f t="shared" si="58"/>
        <v>0</v>
      </c>
      <c r="AN519" s="2">
        <f t="shared" si="59"/>
        <v>0</v>
      </c>
    </row>
    <row r="520" spans="1:40" x14ac:dyDescent="0.25">
      <c r="A520" s="53"/>
      <c r="B520" s="11"/>
      <c r="C520" s="9"/>
      <c r="D520" s="6"/>
      <c r="E520" s="1"/>
      <c r="F520" s="1"/>
      <c r="G520" s="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16"/>
      <c r="AI520" s="2">
        <f t="shared" si="54"/>
        <v>0</v>
      </c>
      <c r="AJ520" s="2">
        <f t="shared" si="55"/>
        <v>0</v>
      </c>
      <c r="AK520" s="2">
        <f t="shared" si="56"/>
        <v>0</v>
      </c>
      <c r="AL520" s="2">
        <f t="shared" si="57"/>
        <v>0</v>
      </c>
      <c r="AM520" s="2">
        <f t="shared" si="58"/>
        <v>0</v>
      </c>
      <c r="AN520" s="2">
        <f t="shared" si="59"/>
        <v>0</v>
      </c>
    </row>
    <row r="521" spans="1:40" x14ac:dyDescent="0.25">
      <c r="A521" s="53"/>
      <c r="B521" s="11"/>
      <c r="C521" s="9"/>
      <c r="D521" s="6"/>
      <c r="E521" s="1"/>
      <c r="F521" s="1"/>
      <c r="G521" s="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16"/>
      <c r="AI521" s="2">
        <f t="shared" si="54"/>
        <v>0</v>
      </c>
      <c r="AJ521" s="2">
        <f t="shared" si="55"/>
        <v>0</v>
      </c>
      <c r="AK521" s="2">
        <f t="shared" si="56"/>
        <v>0</v>
      </c>
      <c r="AL521" s="2">
        <f t="shared" si="57"/>
        <v>0</v>
      </c>
      <c r="AM521" s="2">
        <f t="shared" si="58"/>
        <v>0</v>
      </c>
      <c r="AN521" s="2">
        <f t="shared" si="59"/>
        <v>0</v>
      </c>
    </row>
    <row r="522" spans="1:40" x14ac:dyDescent="0.25">
      <c r="A522" s="54"/>
      <c r="B522" s="27"/>
      <c r="C522" s="9"/>
      <c r="D522" s="6"/>
      <c r="E522" s="1"/>
      <c r="F522" s="1"/>
      <c r="G522" s="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16"/>
      <c r="AI522" s="2">
        <f t="shared" si="54"/>
        <v>0</v>
      </c>
      <c r="AJ522" s="2">
        <f t="shared" si="55"/>
        <v>0</v>
      </c>
      <c r="AK522" s="2">
        <f t="shared" si="56"/>
        <v>0</v>
      </c>
      <c r="AL522" s="2">
        <f t="shared" si="57"/>
        <v>0</v>
      </c>
      <c r="AM522" s="2">
        <f t="shared" si="58"/>
        <v>0</v>
      </c>
      <c r="AN522" s="2">
        <f t="shared" si="59"/>
        <v>0</v>
      </c>
    </row>
    <row r="523" spans="1:40" x14ac:dyDescent="0.25">
      <c r="A523" s="54"/>
      <c r="B523" s="27"/>
      <c r="C523" s="9"/>
      <c r="D523" s="6"/>
      <c r="E523" s="1"/>
      <c r="F523" s="1"/>
      <c r="G523" s="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16"/>
      <c r="AI523" s="2">
        <f t="shared" si="54"/>
        <v>0</v>
      </c>
      <c r="AJ523" s="2">
        <f t="shared" si="55"/>
        <v>0</v>
      </c>
      <c r="AK523" s="2">
        <f t="shared" si="56"/>
        <v>0</v>
      </c>
      <c r="AL523" s="2">
        <f t="shared" si="57"/>
        <v>0</v>
      </c>
      <c r="AM523" s="2">
        <f t="shared" si="58"/>
        <v>0</v>
      </c>
      <c r="AN523" s="2">
        <f t="shared" si="59"/>
        <v>0</v>
      </c>
    </row>
    <row r="524" spans="1:40" x14ac:dyDescent="0.25">
      <c r="A524" s="54"/>
      <c r="B524" s="27"/>
      <c r="C524" s="9"/>
      <c r="D524" s="6"/>
      <c r="E524" s="1"/>
      <c r="F524" s="1"/>
      <c r="G524" s="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16"/>
      <c r="AI524" s="2">
        <f t="shared" si="54"/>
        <v>0</v>
      </c>
      <c r="AJ524" s="2">
        <f t="shared" si="55"/>
        <v>0</v>
      </c>
      <c r="AK524" s="2">
        <f t="shared" si="56"/>
        <v>0</v>
      </c>
      <c r="AL524" s="2">
        <f t="shared" si="57"/>
        <v>0</v>
      </c>
      <c r="AM524" s="2">
        <f t="shared" si="58"/>
        <v>0</v>
      </c>
      <c r="AN524" s="2">
        <f t="shared" si="59"/>
        <v>0</v>
      </c>
    </row>
    <row r="525" spans="1:40" x14ac:dyDescent="0.25">
      <c r="A525" s="54"/>
      <c r="B525" s="27"/>
      <c r="C525" s="9"/>
      <c r="D525" s="6"/>
      <c r="E525" s="1"/>
      <c r="F525" s="1"/>
      <c r="G525" s="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16"/>
      <c r="AI525" s="2">
        <f t="shared" si="54"/>
        <v>0</v>
      </c>
      <c r="AJ525" s="2">
        <f t="shared" si="55"/>
        <v>0</v>
      </c>
      <c r="AK525" s="2">
        <f t="shared" si="56"/>
        <v>0</v>
      </c>
      <c r="AL525" s="2">
        <f t="shared" si="57"/>
        <v>0</v>
      </c>
      <c r="AM525" s="2">
        <f t="shared" si="58"/>
        <v>0</v>
      </c>
      <c r="AN525" s="2">
        <f t="shared" si="59"/>
        <v>0</v>
      </c>
    </row>
    <row r="526" spans="1:40" x14ac:dyDescent="0.25">
      <c r="A526" s="54"/>
      <c r="B526" s="27"/>
      <c r="C526" s="9"/>
      <c r="D526" s="6"/>
      <c r="E526" s="1"/>
      <c r="F526" s="1"/>
      <c r="G526" s="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16"/>
      <c r="AI526" s="2">
        <f t="shared" si="54"/>
        <v>0</v>
      </c>
      <c r="AJ526" s="2">
        <f t="shared" si="55"/>
        <v>0</v>
      </c>
      <c r="AK526" s="2">
        <f t="shared" si="56"/>
        <v>0</v>
      </c>
      <c r="AL526" s="2">
        <f t="shared" si="57"/>
        <v>0</v>
      </c>
      <c r="AM526" s="2">
        <f t="shared" si="58"/>
        <v>0</v>
      </c>
      <c r="AN526" s="2">
        <f t="shared" si="59"/>
        <v>0</v>
      </c>
    </row>
    <row r="527" spans="1:40" x14ac:dyDescent="0.25">
      <c r="A527" s="54"/>
      <c r="B527" s="27"/>
      <c r="C527" s="9"/>
      <c r="D527" s="6"/>
      <c r="E527" s="1"/>
      <c r="F527" s="1"/>
      <c r="G527" s="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16"/>
      <c r="AI527" s="2">
        <f t="shared" si="54"/>
        <v>0</v>
      </c>
      <c r="AJ527" s="2">
        <f t="shared" si="55"/>
        <v>0</v>
      </c>
      <c r="AK527" s="2">
        <f t="shared" si="56"/>
        <v>0</v>
      </c>
      <c r="AL527" s="2">
        <f t="shared" si="57"/>
        <v>0</v>
      </c>
      <c r="AM527" s="2">
        <f t="shared" si="58"/>
        <v>0</v>
      </c>
      <c r="AN527" s="2">
        <f t="shared" si="59"/>
        <v>0</v>
      </c>
    </row>
    <row r="528" spans="1:40" x14ac:dyDescent="0.25">
      <c r="A528" s="54"/>
      <c r="B528" s="27"/>
      <c r="C528" s="9"/>
      <c r="D528" s="6"/>
      <c r="E528" s="1"/>
      <c r="F528" s="1"/>
      <c r="G528" s="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16"/>
      <c r="AI528" s="2">
        <f t="shared" si="54"/>
        <v>0</v>
      </c>
      <c r="AJ528" s="2">
        <f t="shared" si="55"/>
        <v>0</v>
      </c>
      <c r="AK528" s="2">
        <f t="shared" si="56"/>
        <v>0</v>
      </c>
      <c r="AL528" s="2">
        <f t="shared" si="57"/>
        <v>0</v>
      </c>
      <c r="AM528" s="2">
        <f t="shared" si="58"/>
        <v>0</v>
      </c>
      <c r="AN528" s="2">
        <f t="shared" si="59"/>
        <v>0</v>
      </c>
    </row>
    <row r="529" spans="1:40" x14ac:dyDescent="0.25">
      <c r="A529" s="54"/>
      <c r="B529" s="27"/>
      <c r="C529" s="9"/>
      <c r="D529" s="6"/>
      <c r="E529" s="1"/>
      <c r="F529" s="1"/>
      <c r="G529" s="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16"/>
      <c r="AH529" s="16"/>
      <c r="AI529" s="2">
        <f t="shared" si="54"/>
        <v>0</v>
      </c>
      <c r="AJ529" s="2">
        <f t="shared" si="55"/>
        <v>0</v>
      </c>
      <c r="AK529" s="2">
        <f t="shared" si="56"/>
        <v>0</v>
      </c>
      <c r="AL529" s="2">
        <f t="shared" si="57"/>
        <v>0</v>
      </c>
      <c r="AM529" s="2">
        <f t="shared" si="58"/>
        <v>0</v>
      </c>
      <c r="AN529" s="2">
        <f t="shared" si="59"/>
        <v>0</v>
      </c>
    </row>
    <row r="530" spans="1:40" x14ac:dyDescent="0.25">
      <c r="A530" s="54"/>
      <c r="B530" s="27"/>
      <c r="C530" s="9"/>
      <c r="D530" s="6"/>
      <c r="E530" s="1"/>
      <c r="F530" s="1"/>
      <c r="G530" s="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16"/>
      <c r="AH530" s="16"/>
      <c r="AI530" s="2">
        <f t="shared" si="54"/>
        <v>0</v>
      </c>
      <c r="AJ530" s="2">
        <f t="shared" si="55"/>
        <v>0</v>
      </c>
      <c r="AK530" s="2">
        <f t="shared" si="56"/>
        <v>0</v>
      </c>
      <c r="AL530" s="2">
        <f t="shared" si="57"/>
        <v>0</v>
      </c>
      <c r="AM530" s="2">
        <f t="shared" si="58"/>
        <v>0</v>
      </c>
      <c r="AN530" s="2">
        <f t="shared" si="59"/>
        <v>0</v>
      </c>
    </row>
    <row r="531" spans="1:40" x14ac:dyDescent="0.25">
      <c r="A531" s="54"/>
      <c r="B531" s="27"/>
      <c r="C531" s="9"/>
      <c r="D531" s="6"/>
      <c r="E531" s="1"/>
      <c r="F531" s="1"/>
      <c r="G531" s="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16"/>
      <c r="AH531" s="16"/>
      <c r="AI531" s="2">
        <f t="shared" si="54"/>
        <v>0</v>
      </c>
      <c r="AJ531" s="2">
        <f t="shared" si="55"/>
        <v>0</v>
      </c>
      <c r="AK531" s="2">
        <f t="shared" si="56"/>
        <v>0</v>
      </c>
      <c r="AL531" s="2">
        <f t="shared" si="57"/>
        <v>0</v>
      </c>
      <c r="AM531" s="2">
        <f t="shared" si="58"/>
        <v>0</v>
      </c>
      <c r="AN531" s="2">
        <f t="shared" si="59"/>
        <v>0</v>
      </c>
    </row>
    <row r="532" spans="1:40" x14ac:dyDescent="0.25">
      <c r="A532" s="54"/>
      <c r="B532" s="27"/>
      <c r="C532" s="9"/>
      <c r="D532" s="6"/>
      <c r="E532" s="1"/>
      <c r="F532" s="1"/>
      <c r="G532" s="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16"/>
      <c r="AH532" s="16"/>
      <c r="AI532" s="2">
        <f t="shared" si="54"/>
        <v>0</v>
      </c>
      <c r="AJ532" s="2">
        <f t="shared" si="55"/>
        <v>0</v>
      </c>
      <c r="AK532" s="2">
        <f t="shared" si="56"/>
        <v>0</v>
      </c>
      <c r="AL532" s="2">
        <f t="shared" si="57"/>
        <v>0</v>
      </c>
      <c r="AM532" s="2">
        <f t="shared" si="58"/>
        <v>0</v>
      </c>
      <c r="AN532" s="2">
        <f t="shared" si="59"/>
        <v>0</v>
      </c>
    </row>
    <row r="533" spans="1:40" x14ac:dyDescent="0.25">
      <c r="A533" s="54"/>
      <c r="B533" s="27"/>
      <c r="C533" s="9"/>
      <c r="D533" s="6"/>
      <c r="E533" s="1"/>
      <c r="F533" s="1"/>
      <c r="G533" s="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16"/>
      <c r="AH533" s="16"/>
      <c r="AI533" s="2">
        <f t="shared" si="54"/>
        <v>0</v>
      </c>
      <c r="AJ533" s="2">
        <f t="shared" si="55"/>
        <v>0</v>
      </c>
      <c r="AK533" s="2">
        <f t="shared" si="56"/>
        <v>0</v>
      </c>
      <c r="AL533" s="2">
        <f t="shared" si="57"/>
        <v>0</v>
      </c>
      <c r="AM533" s="2">
        <f t="shared" si="58"/>
        <v>0</v>
      </c>
      <c r="AN533" s="2">
        <f t="shared" si="59"/>
        <v>0</v>
      </c>
    </row>
    <row r="534" spans="1:40" x14ac:dyDescent="0.25">
      <c r="A534" s="54"/>
      <c r="B534" s="27"/>
      <c r="C534" s="9"/>
      <c r="D534" s="6"/>
      <c r="E534" s="1"/>
      <c r="F534" s="1"/>
      <c r="G534" s="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16"/>
      <c r="AH534" s="16"/>
      <c r="AI534" s="2">
        <f t="shared" si="54"/>
        <v>0</v>
      </c>
      <c r="AJ534" s="2">
        <f t="shared" si="55"/>
        <v>0</v>
      </c>
      <c r="AK534" s="2">
        <f t="shared" si="56"/>
        <v>0</v>
      </c>
      <c r="AL534" s="2">
        <f t="shared" si="57"/>
        <v>0</v>
      </c>
      <c r="AM534" s="2">
        <f t="shared" si="58"/>
        <v>0</v>
      </c>
      <c r="AN534" s="2">
        <f t="shared" si="59"/>
        <v>0</v>
      </c>
    </row>
    <row r="535" spans="1:40" x14ac:dyDescent="0.25">
      <c r="A535" s="54"/>
      <c r="B535" s="27"/>
      <c r="C535" s="9"/>
      <c r="D535" s="6"/>
      <c r="E535" s="1"/>
      <c r="F535" s="1"/>
      <c r="G535" s="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16"/>
      <c r="AH535" s="16"/>
      <c r="AI535" s="2">
        <f t="shared" si="54"/>
        <v>0</v>
      </c>
      <c r="AJ535" s="2">
        <f t="shared" si="55"/>
        <v>0</v>
      </c>
      <c r="AK535" s="2">
        <f t="shared" si="56"/>
        <v>0</v>
      </c>
      <c r="AL535" s="2">
        <f t="shared" si="57"/>
        <v>0</v>
      </c>
      <c r="AM535" s="2">
        <f t="shared" si="58"/>
        <v>0</v>
      </c>
      <c r="AN535" s="2">
        <f t="shared" si="59"/>
        <v>0</v>
      </c>
    </row>
    <row r="536" spans="1:40" x14ac:dyDescent="0.25">
      <c r="A536" s="54"/>
      <c r="B536" s="27"/>
      <c r="C536" s="9"/>
      <c r="D536" s="6"/>
      <c r="E536" s="1"/>
      <c r="F536" s="1"/>
      <c r="G536" s="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16"/>
      <c r="AH536" s="16"/>
      <c r="AI536" s="2">
        <f t="shared" si="54"/>
        <v>0</v>
      </c>
      <c r="AJ536" s="2">
        <f t="shared" si="55"/>
        <v>0</v>
      </c>
      <c r="AK536" s="2">
        <f t="shared" si="56"/>
        <v>0</v>
      </c>
      <c r="AL536" s="2">
        <f t="shared" si="57"/>
        <v>0</v>
      </c>
      <c r="AM536" s="2">
        <f t="shared" si="58"/>
        <v>0</v>
      </c>
      <c r="AN536" s="2">
        <f t="shared" si="59"/>
        <v>0</v>
      </c>
    </row>
    <row r="537" spans="1:40" x14ac:dyDescent="0.25">
      <c r="A537" s="54"/>
      <c r="B537" s="27"/>
      <c r="C537" s="9"/>
      <c r="D537" s="6"/>
      <c r="E537" s="1"/>
      <c r="F537" s="1"/>
      <c r="G537" s="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16"/>
      <c r="AH537" s="16"/>
      <c r="AI537" s="2">
        <f t="shared" si="54"/>
        <v>0</v>
      </c>
      <c r="AJ537" s="2">
        <f t="shared" si="55"/>
        <v>0</v>
      </c>
      <c r="AK537" s="2">
        <f t="shared" si="56"/>
        <v>0</v>
      </c>
      <c r="AL537" s="2">
        <f t="shared" si="57"/>
        <v>0</v>
      </c>
      <c r="AM537" s="2">
        <f t="shared" si="58"/>
        <v>0</v>
      </c>
      <c r="AN537" s="2">
        <f t="shared" si="59"/>
        <v>0</v>
      </c>
    </row>
    <row r="538" spans="1:40" x14ac:dyDescent="0.25">
      <c r="A538" s="54"/>
      <c r="B538" s="27"/>
      <c r="C538" s="9"/>
      <c r="D538" s="6"/>
      <c r="E538" s="1"/>
      <c r="F538" s="1"/>
      <c r="G538" s="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16"/>
      <c r="AH538" s="16"/>
      <c r="AI538" s="2">
        <f t="shared" si="54"/>
        <v>0</v>
      </c>
      <c r="AJ538" s="2">
        <f t="shared" si="55"/>
        <v>0</v>
      </c>
      <c r="AK538" s="2">
        <f t="shared" si="56"/>
        <v>0</v>
      </c>
      <c r="AL538" s="2">
        <f t="shared" si="57"/>
        <v>0</v>
      </c>
      <c r="AM538" s="2">
        <f t="shared" si="58"/>
        <v>0</v>
      </c>
      <c r="AN538" s="2">
        <f t="shared" si="59"/>
        <v>0</v>
      </c>
    </row>
    <row r="539" spans="1:40" x14ac:dyDescent="0.25">
      <c r="A539" s="54"/>
      <c r="B539" s="27"/>
      <c r="C539" s="9"/>
      <c r="D539" s="6"/>
      <c r="E539" s="1"/>
      <c r="F539" s="1"/>
      <c r="G539" s="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16"/>
      <c r="AH539" s="16"/>
      <c r="AI539" s="2">
        <f t="shared" si="54"/>
        <v>0</v>
      </c>
      <c r="AJ539" s="2">
        <f t="shared" si="55"/>
        <v>0</v>
      </c>
      <c r="AK539" s="2">
        <f t="shared" si="56"/>
        <v>0</v>
      </c>
      <c r="AL539" s="2">
        <f t="shared" si="57"/>
        <v>0</v>
      </c>
      <c r="AM539" s="2">
        <f t="shared" si="58"/>
        <v>0</v>
      </c>
      <c r="AN539" s="2">
        <f t="shared" si="59"/>
        <v>0</v>
      </c>
    </row>
    <row r="540" spans="1:40" x14ac:dyDescent="0.25">
      <c r="A540" s="54"/>
      <c r="B540" s="27"/>
      <c r="C540" s="9"/>
      <c r="D540" s="6"/>
      <c r="E540" s="1"/>
      <c r="F540" s="1"/>
      <c r="G540" s="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16"/>
      <c r="AH540" s="16"/>
      <c r="AI540" s="2">
        <f t="shared" si="54"/>
        <v>0</v>
      </c>
      <c r="AJ540" s="2">
        <f t="shared" si="55"/>
        <v>0</v>
      </c>
      <c r="AK540" s="2">
        <f t="shared" si="56"/>
        <v>0</v>
      </c>
      <c r="AL540" s="2">
        <f t="shared" si="57"/>
        <v>0</v>
      </c>
      <c r="AM540" s="2">
        <f t="shared" si="58"/>
        <v>0</v>
      </c>
      <c r="AN540" s="2">
        <f t="shared" si="59"/>
        <v>0</v>
      </c>
    </row>
    <row r="541" spans="1:40" x14ac:dyDescent="0.25">
      <c r="A541" s="54"/>
      <c r="B541" s="27"/>
      <c r="C541" s="9"/>
      <c r="D541" s="6"/>
      <c r="E541" s="1"/>
      <c r="F541" s="1"/>
      <c r="G541" s="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16"/>
      <c r="AH541" s="16"/>
      <c r="AI541" s="2">
        <f t="shared" si="54"/>
        <v>0</v>
      </c>
      <c r="AJ541" s="2">
        <f t="shared" si="55"/>
        <v>0</v>
      </c>
      <c r="AK541" s="2">
        <f t="shared" si="56"/>
        <v>0</v>
      </c>
      <c r="AL541" s="2">
        <f t="shared" si="57"/>
        <v>0</v>
      </c>
      <c r="AM541" s="2">
        <f t="shared" si="58"/>
        <v>0</v>
      </c>
      <c r="AN541" s="2">
        <f t="shared" si="59"/>
        <v>0</v>
      </c>
    </row>
    <row r="542" spans="1:40" x14ac:dyDescent="0.25">
      <c r="A542" s="54"/>
      <c r="B542" s="27"/>
      <c r="C542" s="9"/>
      <c r="D542" s="6"/>
      <c r="E542" s="1"/>
      <c r="F542" s="1"/>
      <c r="G542" s="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16"/>
      <c r="AH542" s="16"/>
      <c r="AI542" s="2">
        <f t="shared" si="54"/>
        <v>0</v>
      </c>
      <c r="AJ542" s="2">
        <f t="shared" si="55"/>
        <v>0</v>
      </c>
      <c r="AK542" s="2">
        <f t="shared" si="56"/>
        <v>0</v>
      </c>
      <c r="AL542" s="2">
        <f t="shared" si="57"/>
        <v>0</v>
      </c>
      <c r="AM542" s="2">
        <f t="shared" si="58"/>
        <v>0</v>
      </c>
      <c r="AN542" s="2">
        <f t="shared" si="59"/>
        <v>0</v>
      </c>
    </row>
    <row r="543" spans="1:40" x14ac:dyDescent="0.25">
      <c r="A543" s="54"/>
      <c r="B543" s="27"/>
      <c r="C543" s="9"/>
      <c r="D543" s="6"/>
      <c r="E543" s="1"/>
      <c r="F543" s="1"/>
      <c r="G543" s="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16"/>
      <c r="AH543" s="16"/>
      <c r="AI543" s="2">
        <f t="shared" ref="AI543:AI606" si="60">H543-AG543+AH543</f>
        <v>0</v>
      </c>
      <c r="AJ543" s="2">
        <f t="shared" ref="AJ543:AJ606" si="61">SUM(I543:T543)</f>
        <v>0</v>
      </c>
      <c r="AK543" s="2">
        <f t="shared" ref="AK543:AK606" si="62">SUM(U543:AF543)</f>
        <v>0</v>
      </c>
      <c r="AL543" s="2">
        <f t="shared" ref="AL543:AL606" si="63">SUM(AJ543-AK543)+(AI543-AJ543)</f>
        <v>0</v>
      </c>
      <c r="AM543" s="2">
        <f t="shared" ref="AM543:AM606" si="64">SUM(AJ543-AK543)</f>
        <v>0</v>
      </c>
      <c r="AN543" s="2">
        <f t="shared" ref="AN543:AN606" si="65">SUM(AI543-AJ543)</f>
        <v>0</v>
      </c>
    </row>
    <row r="544" spans="1:40" x14ac:dyDescent="0.25">
      <c r="A544" s="54"/>
      <c r="B544" s="27"/>
      <c r="C544" s="9"/>
      <c r="D544" s="6"/>
      <c r="E544" s="1"/>
      <c r="F544" s="1"/>
      <c r="G544" s="1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2">
        <f t="shared" si="60"/>
        <v>0</v>
      </c>
      <c r="AJ544" s="2">
        <f t="shared" si="61"/>
        <v>0</v>
      </c>
      <c r="AK544" s="2">
        <f t="shared" si="62"/>
        <v>0</v>
      </c>
      <c r="AL544" s="2">
        <f t="shared" si="63"/>
        <v>0</v>
      </c>
      <c r="AM544" s="2">
        <f t="shared" si="64"/>
        <v>0</v>
      </c>
      <c r="AN544" s="2">
        <f t="shared" si="65"/>
        <v>0</v>
      </c>
    </row>
    <row r="545" spans="1:40" x14ac:dyDescent="0.25">
      <c r="A545" s="54"/>
      <c r="B545" s="27"/>
      <c r="C545" s="9"/>
      <c r="D545" s="6"/>
      <c r="E545" s="1"/>
      <c r="F545" s="1"/>
      <c r="G545" s="1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2">
        <f t="shared" si="60"/>
        <v>0</v>
      </c>
      <c r="AJ545" s="2">
        <f t="shared" si="61"/>
        <v>0</v>
      </c>
      <c r="AK545" s="2">
        <f t="shared" si="62"/>
        <v>0</v>
      </c>
      <c r="AL545" s="2">
        <f t="shared" si="63"/>
        <v>0</v>
      </c>
      <c r="AM545" s="2">
        <f t="shared" si="64"/>
        <v>0</v>
      </c>
      <c r="AN545" s="2">
        <f t="shared" si="65"/>
        <v>0</v>
      </c>
    </row>
    <row r="546" spans="1:40" x14ac:dyDescent="0.25">
      <c r="A546" s="54"/>
      <c r="B546" s="27"/>
      <c r="C546" s="9"/>
      <c r="D546" s="6"/>
      <c r="E546" s="1"/>
      <c r="F546" s="1"/>
      <c r="G546" s="1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2">
        <f t="shared" si="60"/>
        <v>0</v>
      </c>
      <c r="AJ546" s="2">
        <f t="shared" si="61"/>
        <v>0</v>
      </c>
      <c r="AK546" s="2">
        <f t="shared" si="62"/>
        <v>0</v>
      </c>
      <c r="AL546" s="2">
        <f t="shared" si="63"/>
        <v>0</v>
      </c>
      <c r="AM546" s="2">
        <f t="shared" si="64"/>
        <v>0</v>
      </c>
      <c r="AN546" s="2">
        <f t="shared" si="65"/>
        <v>0</v>
      </c>
    </row>
    <row r="547" spans="1:40" x14ac:dyDescent="0.25">
      <c r="A547" s="54"/>
      <c r="B547" s="27"/>
      <c r="C547" s="9"/>
      <c r="D547" s="6"/>
      <c r="E547" s="1"/>
      <c r="F547" s="1"/>
      <c r="G547" s="1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2">
        <f t="shared" si="60"/>
        <v>0</v>
      </c>
      <c r="AJ547" s="2">
        <f t="shared" si="61"/>
        <v>0</v>
      </c>
      <c r="AK547" s="2">
        <f t="shared" si="62"/>
        <v>0</v>
      </c>
      <c r="AL547" s="2">
        <f t="shared" si="63"/>
        <v>0</v>
      </c>
      <c r="AM547" s="2">
        <f t="shared" si="64"/>
        <v>0</v>
      </c>
      <c r="AN547" s="2">
        <f t="shared" si="65"/>
        <v>0</v>
      </c>
    </row>
    <row r="548" spans="1:40" x14ac:dyDescent="0.25">
      <c r="A548" s="54"/>
      <c r="B548" s="27"/>
      <c r="C548" s="9"/>
      <c r="D548" s="6"/>
      <c r="E548" s="1"/>
      <c r="F548" s="1"/>
      <c r="G548" s="1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2">
        <f t="shared" si="60"/>
        <v>0</v>
      </c>
      <c r="AJ548" s="2">
        <f t="shared" si="61"/>
        <v>0</v>
      </c>
      <c r="AK548" s="2">
        <f t="shared" si="62"/>
        <v>0</v>
      </c>
      <c r="AL548" s="2">
        <f t="shared" si="63"/>
        <v>0</v>
      </c>
      <c r="AM548" s="2">
        <f t="shared" si="64"/>
        <v>0</v>
      </c>
      <c r="AN548" s="2">
        <f t="shared" si="65"/>
        <v>0</v>
      </c>
    </row>
    <row r="549" spans="1:40" x14ac:dyDescent="0.25">
      <c r="A549" s="54"/>
      <c r="B549" s="27"/>
      <c r="C549" s="9"/>
      <c r="D549" s="6"/>
      <c r="E549" s="1"/>
      <c r="F549" s="1"/>
      <c r="G549" s="1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2">
        <f t="shared" si="60"/>
        <v>0</v>
      </c>
      <c r="AJ549" s="2">
        <f t="shared" si="61"/>
        <v>0</v>
      </c>
      <c r="AK549" s="2">
        <f t="shared" si="62"/>
        <v>0</v>
      </c>
      <c r="AL549" s="2">
        <f t="shared" si="63"/>
        <v>0</v>
      </c>
      <c r="AM549" s="2">
        <f t="shared" si="64"/>
        <v>0</v>
      </c>
      <c r="AN549" s="2">
        <f t="shared" si="65"/>
        <v>0</v>
      </c>
    </row>
    <row r="550" spans="1:40" x14ac:dyDescent="0.25">
      <c r="A550" s="54"/>
      <c r="B550" s="27"/>
      <c r="C550" s="9"/>
      <c r="D550" s="6"/>
      <c r="E550" s="1"/>
      <c r="F550" s="1"/>
      <c r="G550" s="1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2">
        <f t="shared" si="60"/>
        <v>0</v>
      </c>
      <c r="AJ550" s="2">
        <f t="shared" si="61"/>
        <v>0</v>
      </c>
      <c r="AK550" s="2">
        <f t="shared" si="62"/>
        <v>0</v>
      </c>
      <c r="AL550" s="2">
        <f t="shared" si="63"/>
        <v>0</v>
      </c>
      <c r="AM550" s="2">
        <f t="shared" si="64"/>
        <v>0</v>
      </c>
      <c r="AN550" s="2">
        <f t="shared" si="65"/>
        <v>0</v>
      </c>
    </row>
    <row r="551" spans="1:40" x14ac:dyDescent="0.25">
      <c r="A551" s="54"/>
      <c r="B551" s="27"/>
      <c r="C551" s="9"/>
      <c r="D551" s="6"/>
      <c r="E551" s="1"/>
      <c r="F551" s="1"/>
      <c r="G551" s="1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2">
        <f t="shared" si="60"/>
        <v>0</v>
      </c>
      <c r="AJ551" s="2">
        <f t="shared" si="61"/>
        <v>0</v>
      </c>
      <c r="AK551" s="2">
        <f t="shared" si="62"/>
        <v>0</v>
      </c>
      <c r="AL551" s="2">
        <f t="shared" si="63"/>
        <v>0</v>
      </c>
      <c r="AM551" s="2">
        <f t="shared" si="64"/>
        <v>0</v>
      </c>
      <c r="AN551" s="2">
        <f t="shared" si="65"/>
        <v>0</v>
      </c>
    </row>
    <row r="552" spans="1:40" x14ac:dyDescent="0.25">
      <c r="A552" s="54"/>
      <c r="B552" s="27"/>
      <c r="C552" s="9"/>
      <c r="D552" s="6"/>
      <c r="E552" s="1"/>
      <c r="F552" s="1"/>
      <c r="G552" s="1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2">
        <f t="shared" si="60"/>
        <v>0</v>
      </c>
      <c r="AJ552" s="2">
        <f t="shared" si="61"/>
        <v>0</v>
      </c>
      <c r="AK552" s="2">
        <f t="shared" si="62"/>
        <v>0</v>
      </c>
      <c r="AL552" s="2">
        <f t="shared" si="63"/>
        <v>0</v>
      </c>
      <c r="AM552" s="2">
        <f t="shared" si="64"/>
        <v>0</v>
      </c>
      <c r="AN552" s="2">
        <f t="shared" si="65"/>
        <v>0</v>
      </c>
    </row>
    <row r="553" spans="1:40" x14ac:dyDescent="0.25">
      <c r="A553" s="54"/>
      <c r="B553" s="27"/>
      <c r="C553" s="9"/>
      <c r="D553" s="6"/>
      <c r="E553" s="1"/>
      <c r="F553" s="1"/>
      <c r="G553" s="1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2">
        <f t="shared" si="60"/>
        <v>0</v>
      </c>
      <c r="AJ553" s="2">
        <f t="shared" si="61"/>
        <v>0</v>
      </c>
      <c r="AK553" s="2">
        <f t="shared" si="62"/>
        <v>0</v>
      </c>
      <c r="AL553" s="2">
        <f t="shared" si="63"/>
        <v>0</v>
      </c>
      <c r="AM553" s="2">
        <f t="shared" si="64"/>
        <v>0</v>
      </c>
      <c r="AN553" s="2">
        <f t="shared" si="65"/>
        <v>0</v>
      </c>
    </row>
    <row r="554" spans="1:40" x14ac:dyDescent="0.25">
      <c r="A554" s="54"/>
      <c r="B554" s="27"/>
      <c r="C554" s="9"/>
      <c r="D554" s="6"/>
      <c r="E554" s="1"/>
      <c r="F554" s="1"/>
      <c r="G554" s="1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2">
        <f t="shared" si="60"/>
        <v>0</v>
      </c>
      <c r="AJ554" s="2">
        <f t="shared" si="61"/>
        <v>0</v>
      </c>
      <c r="AK554" s="2">
        <f t="shared" si="62"/>
        <v>0</v>
      </c>
      <c r="AL554" s="2">
        <f t="shared" si="63"/>
        <v>0</v>
      </c>
      <c r="AM554" s="2">
        <f t="shared" si="64"/>
        <v>0</v>
      </c>
      <c r="AN554" s="2">
        <f t="shared" si="65"/>
        <v>0</v>
      </c>
    </row>
    <row r="555" spans="1:40" x14ac:dyDescent="0.25">
      <c r="A555" s="54"/>
      <c r="B555" s="27"/>
      <c r="C555" s="9"/>
      <c r="D555" s="6"/>
      <c r="E555" s="1"/>
      <c r="F555" s="1"/>
      <c r="G555" s="1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2">
        <f t="shared" si="60"/>
        <v>0</v>
      </c>
      <c r="AJ555" s="2">
        <f t="shared" si="61"/>
        <v>0</v>
      </c>
      <c r="AK555" s="2">
        <f t="shared" si="62"/>
        <v>0</v>
      </c>
      <c r="AL555" s="2">
        <f t="shared" si="63"/>
        <v>0</v>
      </c>
      <c r="AM555" s="2">
        <f t="shared" si="64"/>
        <v>0</v>
      </c>
      <c r="AN555" s="2">
        <f t="shared" si="65"/>
        <v>0</v>
      </c>
    </row>
    <row r="556" spans="1:40" x14ac:dyDescent="0.25">
      <c r="A556" s="54"/>
      <c r="B556" s="27"/>
      <c r="C556" s="9"/>
      <c r="D556" s="6"/>
      <c r="E556" s="1"/>
      <c r="F556" s="1"/>
      <c r="G556" s="1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2">
        <f t="shared" si="60"/>
        <v>0</v>
      </c>
      <c r="AJ556" s="2">
        <f t="shared" si="61"/>
        <v>0</v>
      </c>
      <c r="AK556" s="2">
        <f t="shared" si="62"/>
        <v>0</v>
      </c>
      <c r="AL556" s="2">
        <f t="shared" si="63"/>
        <v>0</v>
      </c>
      <c r="AM556" s="2">
        <f t="shared" si="64"/>
        <v>0</v>
      </c>
      <c r="AN556" s="2">
        <f t="shared" si="65"/>
        <v>0</v>
      </c>
    </row>
    <row r="557" spans="1:40" x14ac:dyDescent="0.25">
      <c r="A557" s="54"/>
      <c r="B557" s="27"/>
      <c r="C557" s="9"/>
      <c r="D557" s="6"/>
      <c r="E557" s="1"/>
      <c r="F557" s="1"/>
      <c r="G557" s="1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2">
        <f t="shared" si="60"/>
        <v>0</v>
      </c>
      <c r="AJ557" s="2">
        <f t="shared" si="61"/>
        <v>0</v>
      </c>
      <c r="AK557" s="2">
        <f t="shared" si="62"/>
        <v>0</v>
      </c>
      <c r="AL557" s="2">
        <f t="shared" si="63"/>
        <v>0</v>
      </c>
      <c r="AM557" s="2">
        <f t="shared" si="64"/>
        <v>0</v>
      </c>
      <c r="AN557" s="2">
        <f t="shared" si="65"/>
        <v>0</v>
      </c>
    </row>
    <row r="558" spans="1:40" x14ac:dyDescent="0.25">
      <c r="A558" s="54"/>
      <c r="B558" s="27"/>
      <c r="C558" s="9"/>
      <c r="D558" s="6"/>
      <c r="E558" s="1"/>
      <c r="F558" s="1"/>
      <c r="G558" s="1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2">
        <f t="shared" si="60"/>
        <v>0</v>
      </c>
      <c r="AJ558" s="2">
        <f t="shared" si="61"/>
        <v>0</v>
      </c>
      <c r="AK558" s="2">
        <f t="shared" si="62"/>
        <v>0</v>
      </c>
      <c r="AL558" s="2">
        <f t="shared" si="63"/>
        <v>0</v>
      </c>
      <c r="AM558" s="2">
        <f t="shared" si="64"/>
        <v>0</v>
      </c>
      <c r="AN558" s="2">
        <f t="shared" si="65"/>
        <v>0</v>
      </c>
    </row>
    <row r="559" spans="1:40" x14ac:dyDescent="0.25">
      <c r="A559" s="54"/>
      <c r="B559" s="27"/>
      <c r="C559" s="9"/>
      <c r="D559" s="6"/>
      <c r="E559" s="1"/>
      <c r="F559" s="1"/>
      <c r="G559" s="1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2">
        <f t="shared" si="60"/>
        <v>0</v>
      </c>
      <c r="AJ559" s="2">
        <f t="shared" si="61"/>
        <v>0</v>
      </c>
      <c r="AK559" s="2">
        <f t="shared" si="62"/>
        <v>0</v>
      </c>
      <c r="AL559" s="2">
        <f t="shared" si="63"/>
        <v>0</v>
      </c>
      <c r="AM559" s="2">
        <f t="shared" si="64"/>
        <v>0</v>
      </c>
      <c r="AN559" s="2">
        <f t="shared" si="65"/>
        <v>0</v>
      </c>
    </row>
    <row r="560" spans="1:40" x14ac:dyDescent="0.25">
      <c r="A560" s="54"/>
      <c r="B560" s="27"/>
      <c r="C560" s="9"/>
      <c r="D560" s="6"/>
      <c r="E560" s="1"/>
      <c r="F560" s="1"/>
      <c r="G560" s="1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2">
        <f t="shared" si="60"/>
        <v>0</v>
      </c>
      <c r="AJ560" s="2">
        <f t="shared" si="61"/>
        <v>0</v>
      </c>
      <c r="AK560" s="2">
        <f t="shared" si="62"/>
        <v>0</v>
      </c>
      <c r="AL560" s="2">
        <f t="shared" si="63"/>
        <v>0</v>
      </c>
      <c r="AM560" s="2">
        <f t="shared" si="64"/>
        <v>0</v>
      </c>
      <c r="AN560" s="2">
        <f t="shared" si="65"/>
        <v>0</v>
      </c>
    </row>
    <row r="561" spans="1:40" x14ac:dyDescent="0.25">
      <c r="A561" s="54"/>
      <c r="B561" s="27"/>
      <c r="C561" s="9"/>
      <c r="D561" s="6"/>
      <c r="E561" s="1"/>
      <c r="F561" s="1"/>
      <c r="G561" s="1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2">
        <f t="shared" si="60"/>
        <v>0</v>
      </c>
      <c r="AJ561" s="2">
        <f t="shared" si="61"/>
        <v>0</v>
      </c>
      <c r="AK561" s="2">
        <f t="shared" si="62"/>
        <v>0</v>
      </c>
      <c r="AL561" s="2">
        <f t="shared" si="63"/>
        <v>0</v>
      </c>
      <c r="AM561" s="2">
        <f t="shared" si="64"/>
        <v>0</v>
      </c>
      <c r="AN561" s="2">
        <f t="shared" si="65"/>
        <v>0</v>
      </c>
    </row>
    <row r="562" spans="1:40" x14ac:dyDescent="0.25">
      <c r="A562" s="54"/>
      <c r="B562" s="27"/>
      <c r="C562" s="9"/>
      <c r="D562" s="6"/>
      <c r="E562" s="1"/>
      <c r="F562" s="1"/>
      <c r="G562" s="1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2">
        <f t="shared" si="60"/>
        <v>0</v>
      </c>
      <c r="AJ562" s="2">
        <f t="shared" si="61"/>
        <v>0</v>
      </c>
      <c r="AK562" s="2">
        <f t="shared" si="62"/>
        <v>0</v>
      </c>
      <c r="AL562" s="2">
        <f t="shared" si="63"/>
        <v>0</v>
      </c>
      <c r="AM562" s="2">
        <f t="shared" si="64"/>
        <v>0</v>
      </c>
      <c r="AN562" s="2">
        <f t="shared" si="65"/>
        <v>0</v>
      </c>
    </row>
    <row r="563" spans="1:40" x14ac:dyDescent="0.25">
      <c r="A563" s="54"/>
      <c r="B563" s="27"/>
      <c r="C563" s="9"/>
      <c r="D563" s="6"/>
      <c r="E563" s="1"/>
      <c r="F563" s="1"/>
      <c r="G563" s="1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2">
        <f t="shared" si="60"/>
        <v>0</v>
      </c>
      <c r="AJ563" s="2">
        <f t="shared" si="61"/>
        <v>0</v>
      </c>
      <c r="AK563" s="2">
        <f t="shared" si="62"/>
        <v>0</v>
      </c>
      <c r="AL563" s="2">
        <f t="shared" si="63"/>
        <v>0</v>
      </c>
      <c r="AM563" s="2">
        <f t="shared" si="64"/>
        <v>0</v>
      </c>
      <c r="AN563" s="2">
        <f t="shared" si="65"/>
        <v>0</v>
      </c>
    </row>
    <row r="564" spans="1:40" x14ac:dyDescent="0.25">
      <c r="A564" s="54"/>
      <c r="B564" s="27"/>
      <c r="C564" s="9"/>
      <c r="D564" s="6"/>
      <c r="E564" s="1"/>
      <c r="F564" s="1"/>
      <c r="G564" s="1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2">
        <f t="shared" si="60"/>
        <v>0</v>
      </c>
      <c r="AJ564" s="2">
        <f t="shared" si="61"/>
        <v>0</v>
      </c>
      <c r="AK564" s="2">
        <f t="shared" si="62"/>
        <v>0</v>
      </c>
      <c r="AL564" s="2">
        <f t="shared" si="63"/>
        <v>0</v>
      </c>
      <c r="AM564" s="2">
        <f t="shared" si="64"/>
        <v>0</v>
      </c>
      <c r="AN564" s="2">
        <f t="shared" si="65"/>
        <v>0</v>
      </c>
    </row>
    <row r="565" spans="1:40" x14ac:dyDescent="0.25">
      <c r="A565" s="54"/>
      <c r="B565" s="27"/>
      <c r="C565" s="9"/>
      <c r="D565" s="6"/>
      <c r="E565" s="1"/>
      <c r="F565" s="1"/>
      <c r="G565" s="1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2">
        <f t="shared" si="60"/>
        <v>0</v>
      </c>
      <c r="AJ565" s="2">
        <f t="shared" si="61"/>
        <v>0</v>
      </c>
      <c r="AK565" s="2">
        <f t="shared" si="62"/>
        <v>0</v>
      </c>
      <c r="AL565" s="2">
        <f t="shared" si="63"/>
        <v>0</v>
      </c>
      <c r="AM565" s="2">
        <f t="shared" si="64"/>
        <v>0</v>
      </c>
      <c r="AN565" s="2">
        <f t="shared" si="65"/>
        <v>0</v>
      </c>
    </row>
    <row r="566" spans="1:40" x14ac:dyDescent="0.25">
      <c r="A566" s="54"/>
      <c r="B566" s="27"/>
      <c r="C566" s="9"/>
      <c r="D566" s="6"/>
      <c r="E566" s="1"/>
      <c r="F566" s="1"/>
      <c r="G566" s="1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2">
        <f t="shared" si="60"/>
        <v>0</v>
      </c>
      <c r="AJ566" s="2">
        <f t="shared" si="61"/>
        <v>0</v>
      </c>
      <c r="AK566" s="2">
        <f t="shared" si="62"/>
        <v>0</v>
      </c>
      <c r="AL566" s="2">
        <f t="shared" si="63"/>
        <v>0</v>
      </c>
      <c r="AM566" s="2">
        <f t="shared" si="64"/>
        <v>0</v>
      </c>
      <c r="AN566" s="2">
        <f t="shared" si="65"/>
        <v>0</v>
      </c>
    </row>
    <row r="567" spans="1:40" x14ac:dyDescent="0.25">
      <c r="A567" s="54"/>
      <c r="B567" s="27"/>
      <c r="C567" s="9"/>
      <c r="D567" s="6"/>
      <c r="E567" s="1"/>
      <c r="F567" s="1"/>
      <c r="G567" s="1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2">
        <f t="shared" si="60"/>
        <v>0</v>
      </c>
      <c r="AJ567" s="2">
        <f t="shared" si="61"/>
        <v>0</v>
      </c>
      <c r="AK567" s="2">
        <f t="shared" si="62"/>
        <v>0</v>
      </c>
      <c r="AL567" s="2">
        <f t="shared" si="63"/>
        <v>0</v>
      </c>
      <c r="AM567" s="2">
        <f t="shared" si="64"/>
        <v>0</v>
      </c>
      <c r="AN567" s="2">
        <f t="shared" si="65"/>
        <v>0</v>
      </c>
    </row>
    <row r="568" spans="1:40" x14ac:dyDescent="0.25">
      <c r="A568" s="54"/>
      <c r="B568" s="27"/>
      <c r="C568" s="9"/>
      <c r="D568" s="6"/>
      <c r="E568" s="1"/>
      <c r="F568" s="1"/>
      <c r="G568" s="1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2">
        <f t="shared" si="60"/>
        <v>0</v>
      </c>
      <c r="AJ568" s="2">
        <f t="shared" si="61"/>
        <v>0</v>
      </c>
      <c r="AK568" s="2">
        <f t="shared" si="62"/>
        <v>0</v>
      </c>
      <c r="AL568" s="2">
        <f t="shared" si="63"/>
        <v>0</v>
      </c>
      <c r="AM568" s="2">
        <f t="shared" si="64"/>
        <v>0</v>
      </c>
      <c r="AN568" s="2">
        <f t="shared" si="65"/>
        <v>0</v>
      </c>
    </row>
    <row r="569" spans="1:40" x14ac:dyDescent="0.25">
      <c r="A569" s="54"/>
      <c r="B569" s="27"/>
      <c r="C569" s="9"/>
      <c r="D569" s="6"/>
      <c r="E569" s="1"/>
      <c r="F569" s="1"/>
      <c r="G569" s="1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2">
        <f t="shared" si="60"/>
        <v>0</v>
      </c>
      <c r="AJ569" s="2">
        <f t="shared" si="61"/>
        <v>0</v>
      </c>
      <c r="AK569" s="2">
        <f t="shared" si="62"/>
        <v>0</v>
      </c>
      <c r="AL569" s="2">
        <f t="shared" si="63"/>
        <v>0</v>
      </c>
      <c r="AM569" s="2">
        <f t="shared" si="64"/>
        <v>0</v>
      </c>
      <c r="AN569" s="2">
        <f t="shared" si="65"/>
        <v>0</v>
      </c>
    </row>
    <row r="570" spans="1:40" x14ac:dyDescent="0.25">
      <c r="A570" s="54"/>
      <c r="B570" s="27"/>
      <c r="C570" s="9"/>
      <c r="D570" s="6"/>
      <c r="E570" s="1"/>
      <c r="F570" s="1"/>
      <c r="G570" s="1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2">
        <f t="shared" si="60"/>
        <v>0</v>
      </c>
      <c r="AJ570" s="2">
        <f t="shared" si="61"/>
        <v>0</v>
      </c>
      <c r="AK570" s="2">
        <f t="shared" si="62"/>
        <v>0</v>
      </c>
      <c r="AL570" s="2">
        <f t="shared" si="63"/>
        <v>0</v>
      </c>
      <c r="AM570" s="2">
        <f t="shared" si="64"/>
        <v>0</v>
      </c>
      <c r="AN570" s="2">
        <f t="shared" si="65"/>
        <v>0</v>
      </c>
    </row>
    <row r="571" spans="1:40" x14ac:dyDescent="0.25">
      <c r="A571" s="54"/>
      <c r="B571" s="27"/>
      <c r="C571" s="9"/>
      <c r="D571" s="6"/>
      <c r="E571" s="1"/>
      <c r="F571" s="1"/>
      <c r="G571" s="1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2">
        <f t="shared" si="60"/>
        <v>0</v>
      </c>
      <c r="AJ571" s="2">
        <f t="shared" si="61"/>
        <v>0</v>
      </c>
      <c r="AK571" s="2">
        <f t="shared" si="62"/>
        <v>0</v>
      </c>
      <c r="AL571" s="2">
        <f t="shared" si="63"/>
        <v>0</v>
      </c>
      <c r="AM571" s="2">
        <f t="shared" si="64"/>
        <v>0</v>
      </c>
      <c r="AN571" s="2">
        <f t="shared" si="65"/>
        <v>0</v>
      </c>
    </row>
    <row r="572" spans="1:40" x14ac:dyDescent="0.25">
      <c r="A572" s="54"/>
      <c r="B572" s="27"/>
      <c r="C572" s="9"/>
      <c r="D572" s="6"/>
      <c r="E572" s="1"/>
      <c r="F572" s="1"/>
      <c r="G572" s="1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2">
        <f t="shared" si="60"/>
        <v>0</v>
      </c>
      <c r="AJ572" s="2">
        <f t="shared" si="61"/>
        <v>0</v>
      </c>
      <c r="AK572" s="2">
        <f t="shared" si="62"/>
        <v>0</v>
      </c>
      <c r="AL572" s="2">
        <f t="shared" si="63"/>
        <v>0</v>
      </c>
      <c r="AM572" s="2">
        <f t="shared" si="64"/>
        <v>0</v>
      </c>
      <c r="AN572" s="2">
        <f t="shared" si="65"/>
        <v>0</v>
      </c>
    </row>
    <row r="573" spans="1:40" x14ac:dyDescent="0.25">
      <c r="A573" s="54"/>
      <c r="B573" s="27"/>
      <c r="C573" s="9"/>
      <c r="D573" s="6"/>
      <c r="E573" s="1"/>
      <c r="F573" s="1"/>
      <c r="G573" s="1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2">
        <f t="shared" si="60"/>
        <v>0</v>
      </c>
      <c r="AJ573" s="2">
        <f t="shared" si="61"/>
        <v>0</v>
      </c>
      <c r="AK573" s="2">
        <f t="shared" si="62"/>
        <v>0</v>
      </c>
      <c r="AL573" s="2">
        <f t="shared" si="63"/>
        <v>0</v>
      </c>
      <c r="AM573" s="2">
        <f t="shared" si="64"/>
        <v>0</v>
      </c>
      <c r="AN573" s="2">
        <f t="shared" si="65"/>
        <v>0</v>
      </c>
    </row>
    <row r="574" spans="1:40" x14ac:dyDescent="0.25">
      <c r="A574" s="54"/>
      <c r="B574" s="27"/>
      <c r="C574" s="9"/>
      <c r="D574" s="6"/>
      <c r="E574" s="1"/>
      <c r="F574" s="1"/>
      <c r="G574" s="1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2">
        <f t="shared" si="60"/>
        <v>0</v>
      </c>
      <c r="AJ574" s="2">
        <f t="shared" si="61"/>
        <v>0</v>
      </c>
      <c r="AK574" s="2">
        <f t="shared" si="62"/>
        <v>0</v>
      </c>
      <c r="AL574" s="2">
        <f t="shared" si="63"/>
        <v>0</v>
      </c>
      <c r="AM574" s="2">
        <f t="shared" si="64"/>
        <v>0</v>
      </c>
      <c r="AN574" s="2">
        <f t="shared" si="65"/>
        <v>0</v>
      </c>
    </row>
    <row r="575" spans="1:40" x14ac:dyDescent="0.25">
      <c r="A575" s="54"/>
      <c r="B575" s="27"/>
      <c r="C575" s="9"/>
      <c r="D575" s="6"/>
      <c r="E575" s="1"/>
      <c r="F575" s="1"/>
      <c r="G575" s="1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2">
        <f t="shared" si="60"/>
        <v>0</v>
      </c>
      <c r="AJ575" s="2">
        <f t="shared" si="61"/>
        <v>0</v>
      </c>
      <c r="AK575" s="2">
        <f t="shared" si="62"/>
        <v>0</v>
      </c>
      <c r="AL575" s="2">
        <f t="shared" si="63"/>
        <v>0</v>
      </c>
      <c r="AM575" s="2">
        <f t="shared" si="64"/>
        <v>0</v>
      </c>
      <c r="AN575" s="2">
        <f t="shared" si="65"/>
        <v>0</v>
      </c>
    </row>
    <row r="576" spans="1:40" x14ac:dyDescent="0.25">
      <c r="A576" s="54"/>
      <c r="B576" s="27"/>
      <c r="C576" s="9"/>
      <c r="D576" s="6"/>
      <c r="E576" s="1"/>
      <c r="F576" s="1"/>
      <c r="G576" s="1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2">
        <f t="shared" si="60"/>
        <v>0</v>
      </c>
      <c r="AJ576" s="2">
        <f t="shared" si="61"/>
        <v>0</v>
      </c>
      <c r="AK576" s="2">
        <f t="shared" si="62"/>
        <v>0</v>
      </c>
      <c r="AL576" s="2">
        <f t="shared" si="63"/>
        <v>0</v>
      </c>
      <c r="AM576" s="2">
        <f t="shared" si="64"/>
        <v>0</v>
      </c>
      <c r="AN576" s="2">
        <f t="shared" si="65"/>
        <v>0</v>
      </c>
    </row>
    <row r="577" spans="1:40" x14ac:dyDescent="0.25">
      <c r="A577" s="54"/>
      <c r="B577" s="27"/>
      <c r="C577" s="9"/>
      <c r="D577" s="6"/>
      <c r="E577" s="1"/>
      <c r="F577" s="1"/>
      <c r="G577" s="1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2">
        <f t="shared" si="60"/>
        <v>0</v>
      </c>
      <c r="AJ577" s="2">
        <f t="shared" si="61"/>
        <v>0</v>
      </c>
      <c r="AK577" s="2">
        <f t="shared" si="62"/>
        <v>0</v>
      </c>
      <c r="AL577" s="2">
        <f t="shared" si="63"/>
        <v>0</v>
      </c>
      <c r="AM577" s="2">
        <f t="shared" si="64"/>
        <v>0</v>
      </c>
      <c r="AN577" s="2">
        <f t="shared" si="65"/>
        <v>0</v>
      </c>
    </row>
    <row r="578" spans="1:40" x14ac:dyDescent="0.25">
      <c r="A578" s="54"/>
      <c r="B578" s="27"/>
      <c r="C578" s="9"/>
      <c r="D578" s="6"/>
      <c r="E578" s="1"/>
      <c r="F578" s="1"/>
      <c r="G578" s="1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2">
        <f t="shared" si="60"/>
        <v>0</v>
      </c>
      <c r="AJ578" s="2">
        <f t="shared" si="61"/>
        <v>0</v>
      </c>
      <c r="AK578" s="2">
        <f t="shared" si="62"/>
        <v>0</v>
      </c>
      <c r="AL578" s="2">
        <f t="shared" si="63"/>
        <v>0</v>
      </c>
      <c r="AM578" s="2">
        <f t="shared" si="64"/>
        <v>0</v>
      </c>
      <c r="AN578" s="2">
        <f t="shared" si="65"/>
        <v>0</v>
      </c>
    </row>
    <row r="579" spans="1:40" x14ac:dyDescent="0.25">
      <c r="A579" s="54"/>
      <c r="B579" s="27"/>
      <c r="C579" s="9"/>
      <c r="D579" s="6"/>
      <c r="E579" s="1"/>
      <c r="F579" s="1"/>
      <c r="G579" s="1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2">
        <f t="shared" si="60"/>
        <v>0</v>
      </c>
      <c r="AJ579" s="2">
        <f t="shared" si="61"/>
        <v>0</v>
      </c>
      <c r="AK579" s="2">
        <f t="shared" si="62"/>
        <v>0</v>
      </c>
      <c r="AL579" s="2">
        <f t="shared" si="63"/>
        <v>0</v>
      </c>
      <c r="AM579" s="2">
        <f t="shared" si="64"/>
        <v>0</v>
      </c>
      <c r="AN579" s="2">
        <f t="shared" si="65"/>
        <v>0</v>
      </c>
    </row>
    <row r="580" spans="1:40" x14ac:dyDescent="0.25">
      <c r="A580" s="54"/>
      <c r="B580" s="27"/>
      <c r="C580" s="9"/>
      <c r="D580" s="6"/>
      <c r="E580" s="1"/>
      <c r="F580" s="1"/>
      <c r="G580" s="1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2">
        <f t="shared" si="60"/>
        <v>0</v>
      </c>
      <c r="AJ580" s="2">
        <f t="shared" si="61"/>
        <v>0</v>
      </c>
      <c r="AK580" s="2">
        <f t="shared" si="62"/>
        <v>0</v>
      </c>
      <c r="AL580" s="2">
        <f t="shared" si="63"/>
        <v>0</v>
      </c>
      <c r="AM580" s="2">
        <f t="shared" si="64"/>
        <v>0</v>
      </c>
      <c r="AN580" s="2">
        <f t="shared" si="65"/>
        <v>0</v>
      </c>
    </row>
    <row r="581" spans="1:40" x14ac:dyDescent="0.25">
      <c r="A581" s="54"/>
      <c r="B581" s="27"/>
      <c r="C581" s="9"/>
      <c r="D581" s="6"/>
      <c r="E581" s="1"/>
      <c r="F581" s="1"/>
      <c r="G581" s="1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2">
        <f t="shared" si="60"/>
        <v>0</v>
      </c>
      <c r="AJ581" s="2">
        <f t="shared" si="61"/>
        <v>0</v>
      </c>
      <c r="AK581" s="2">
        <f t="shared" si="62"/>
        <v>0</v>
      </c>
      <c r="AL581" s="2">
        <f t="shared" si="63"/>
        <v>0</v>
      </c>
      <c r="AM581" s="2">
        <f t="shared" si="64"/>
        <v>0</v>
      </c>
      <c r="AN581" s="2">
        <f t="shared" si="65"/>
        <v>0</v>
      </c>
    </row>
    <row r="582" spans="1:40" x14ac:dyDescent="0.25">
      <c r="A582" s="54"/>
      <c r="B582" s="27"/>
      <c r="C582" s="9"/>
      <c r="D582" s="6"/>
      <c r="E582" s="1"/>
      <c r="F582" s="1"/>
      <c r="G582" s="1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2">
        <f t="shared" si="60"/>
        <v>0</v>
      </c>
      <c r="AJ582" s="2">
        <f t="shared" si="61"/>
        <v>0</v>
      </c>
      <c r="AK582" s="2">
        <f t="shared" si="62"/>
        <v>0</v>
      </c>
      <c r="AL582" s="2">
        <f t="shared" si="63"/>
        <v>0</v>
      </c>
      <c r="AM582" s="2">
        <f t="shared" si="64"/>
        <v>0</v>
      </c>
      <c r="AN582" s="2">
        <f t="shared" si="65"/>
        <v>0</v>
      </c>
    </row>
    <row r="583" spans="1:40" x14ac:dyDescent="0.25">
      <c r="A583" s="54"/>
      <c r="B583" s="27"/>
      <c r="C583" s="9"/>
      <c r="D583" s="6"/>
      <c r="E583" s="1"/>
      <c r="F583" s="1"/>
      <c r="G583" s="1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2">
        <f t="shared" si="60"/>
        <v>0</v>
      </c>
      <c r="AJ583" s="2">
        <f t="shared" si="61"/>
        <v>0</v>
      </c>
      <c r="AK583" s="2">
        <f t="shared" si="62"/>
        <v>0</v>
      </c>
      <c r="AL583" s="2">
        <f t="shared" si="63"/>
        <v>0</v>
      </c>
      <c r="AM583" s="2">
        <f t="shared" si="64"/>
        <v>0</v>
      </c>
      <c r="AN583" s="2">
        <f t="shared" si="65"/>
        <v>0</v>
      </c>
    </row>
    <row r="584" spans="1:40" x14ac:dyDescent="0.25">
      <c r="A584" s="54"/>
      <c r="B584" s="27"/>
      <c r="C584" s="9"/>
      <c r="D584" s="6"/>
      <c r="E584" s="1"/>
      <c r="F584" s="1"/>
      <c r="G584" s="1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2">
        <f t="shared" si="60"/>
        <v>0</v>
      </c>
      <c r="AJ584" s="2">
        <f t="shared" si="61"/>
        <v>0</v>
      </c>
      <c r="AK584" s="2">
        <f t="shared" si="62"/>
        <v>0</v>
      </c>
      <c r="AL584" s="2">
        <f t="shared" si="63"/>
        <v>0</v>
      </c>
      <c r="AM584" s="2">
        <f t="shared" si="64"/>
        <v>0</v>
      </c>
      <c r="AN584" s="2">
        <f t="shared" si="65"/>
        <v>0</v>
      </c>
    </row>
    <row r="585" spans="1:40" x14ac:dyDescent="0.25">
      <c r="A585" s="54"/>
      <c r="B585" s="27"/>
      <c r="C585" s="9"/>
      <c r="D585" s="6"/>
      <c r="E585" s="1"/>
      <c r="F585" s="1"/>
      <c r="G585" s="1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2">
        <f t="shared" si="60"/>
        <v>0</v>
      </c>
      <c r="AJ585" s="2">
        <f t="shared" si="61"/>
        <v>0</v>
      </c>
      <c r="AK585" s="2">
        <f t="shared" si="62"/>
        <v>0</v>
      </c>
      <c r="AL585" s="2">
        <f t="shared" si="63"/>
        <v>0</v>
      </c>
      <c r="AM585" s="2">
        <f t="shared" si="64"/>
        <v>0</v>
      </c>
      <c r="AN585" s="2">
        <f t="shared" si="65"/>
        <v>0</v>
      </c>
    </row>
    <row r="586" spans="1:40" x14ac:dyDescent="0.25">
      <c r="A586" s="54"/>
      <c r="B586" s="27"/>
      <c r="C586" s="9"/>
      <c r="D586" s="6"/>
      <c r="E586" s="1"/>
      <c r="F586" s="1"/>
      <c r="G586" s="1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2">
        <f t="shared" si="60"/>
        <v>0</v>
      </c>
      <c r="AJ586" s="2">
        <f t="shared" si="61"/>
        <v>0</v>
      </c>
      <c r="AK586" s="2">
        <f t="shared" si="62"/>
        <v>0</v>
      </c>
      <c r="AL586" s="2">
        <f t="shared" si="63"/>
        <v>0</v>
      </c>
      <c r="AM586" s="2">
        <f t="shared" si="64"/>
        <v>0</v>
      </c>
      <c r="AN586" s="2">
        <f t="shared" si="65"/>
        <v>0</v>
      </c>
    </row>
    <row r="587" spans="1:40" x14ac:dyDescent="0.25">
      <c r="A587" s="54"/>
      <c r="B587" s="27"/>
      <c r="C587" s="9"/>
      <c r="D587" s="6"/>
      <c r="E587" s="1"/>
      <c r="F587" s="1"/>
      <c r="G587" s="1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2">
        <f t="shared" si="60"/>
        <v>0</v>
      </c>
      <c r="AJ587" s="2">
        <f t="shared" si="61"/>
        <v>0</v>
      </c>
      <c r="AK587" s="2">
        <f t="shared" si="62"/>
        <v>0</v>
      </c>
      <c r="AL587" s="2">
        <f t="shared" si="63"/>
        <v>0</v>
      </c>
      <c r="AM587" s="2">
        <f t="shared" si="64"/>
        <v>0</v>
      </c>
      <c r="AN587" s="2">
        <f t="shared" si="65"/>
        <v>0</v>
      </c>
    </row>
    <row r="588" spans="1:40" x14ac:dyDescent="0.25">
      <c r="A588" s="54"/>
      <c r="B588" s="27"/>
      <c r="C588" s="9"/>
      <c r="D588" s="6"/>
      <c r="E588" s="1"/>
      <c r="F588" s="1"/>
      <c r="G588" s="1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2">
        <f t="shared" si="60"/>
        <v>0</v>
      </c>
      <c r="AJ588" s="2">
        <f t="shared" si="61"/>
        <v>0</v>
      </c>
      <c r="AK588" s="2">
        <f t="shared" si="62"/>
        <v>0</v>
      </c>
      <c r="AL588" s="2">
        <f t="shared" si="63"/>
        <v>0</v>
      </c>
      <c r="AM588" s="2">
        <f t="shared" si="64"/>
        <v>0</v>
      </c>
      <c r="AN588" s="2">
        <f t="shared" si="65"/>
        <v>0</v>
      </c>
    </row>
    <row r="589" spans="1:40" x14ac:dyDescent="0.25">
      <c r="A589" s="54"/>
      <c r="B589" s="27"/>
      <c r="C589" s="9"/>
      <c r="D589" s="6"/>
      <c r="E589" s="1"/>
      <c r="F589" s="1"/>
      <c r="G589" s="1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2">
        <f t="shared" si="60"/>
        <v>0</v>
      </c>
      <c r="AJ589" s="2">
        <f t="shared" si="61"/>
        <v>0</v>
      </c>
      <c r="AK589" s="2">
        <f t="shared" si="62"/>
        <v>0</v>
      </c>
      <c r="AL589" s="2">
        <f t="shared" si="63"/>
        <v>0</v>
      </c>
      <c r="AM589" s="2">
        <f t="shared" si="64"/>
        <v>0</v>
      </c>
      <c r="AN589" s="2">
        <f t="shared" si="65"/>
        <v>0</v>
      </c>
    </row>
    <row r="590" spans="1:40" x14ac:dyDescent="0.25">
      <c r="A590" s="54"/>
      <c r="B590" s="27"/>
      <c r="C590" s="9"/>
      <c r="D590" s="6"/>
      <c r="E590" s="1"/>
      <c r="F590" s="1"/>
      <c r="G590" s="1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2">
        <f t="shared" si="60"/>
        <v>0</v>
      </c>
      <c r="AJ590" s="2">
        <f t="shared" si="61"/>
        <v>0</v>
      </c>
      <c r="AK590" s="2">
        <f t="shared" si="62"/>
        <v>0</v>
      </c>
      <c r="AL590" s="2">
        <f t="shared" si="63"/>
        <v>0</v>
      </c>
      <c r="AM590" s="2">
        <f t="shared" si="64"/>
        <v>0</v>
      </c>
      <c r="AN590" s="2">
        <f t="shared" si="65"/>
        <v>0</v>
      </c>
    </row>
    <row r="591" spans="1:40" x14ac:dyDescent="0.25">
      <c r="A591" s="54"/>
      <c r="B591" s="27"/>
      <c r="C591" s="9"/>
      <c r="D591" s="6"/>
      <c r="E591" s="1"/>
      <c r="F591" s="1"/>
      <c r="G591" s="1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2">
        <f t="shared" si="60"/>
        <v>0</v>
      </c>
      <c r="AJ591" s="2">
        <f t="shared" si="61"/>
        <v>0</v>
      </c>
      <c r="AK591" s="2">
        <f t="shared" si="62"/>
        <v>0</v>
      </c>
      <c r="AL591" s="2">
        <f t="shared" si="63"/>
        <v>0</v>
      </c>
      <c r="AM591" s="2">
        <f t="shared" si="64"/>
        <v>0</v>
      </c>
      <c r="AN591" s="2">
        <f t="shared" si="65"/>
        <v>0</v>
      </c>
    </row>
    <row r="592" spans="1:40" x14ac:dyDescent="0.25">
      <c r="A592" s="54"/>
      <c r="B592" s="27"/>
      <c r="C592" s="9"/>
      <c r="D592" s="6"/>
      <c r="E592" s="1"/>
      <c r="F592" s="1"/>
      <c r="G592" s="1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2">
        <f t="shared" si="60"/>
        <v>0</v>
      </c>
      <c r="AJ592" s="2">
        <f t="shared" si="61"/>
        <v>0</v>
      </c>
      <c r="AK592" s="2">
        <f t="shared" si="62"/>
        <v>0</v>
      </c>
      <c r="AL592" s="2">
        <f t="shared" si="63"/>
        <v>0</v>
      </c>
      <c r="AM592" s="2">
        <f t="shared" si="64"/>
        <v>0</v>
      </c>
      <c r="AN592" s="2">
        <f t="shared" si="65"/>
        <v>0</v>
      </c>
    </row>
    <row r="593" spans="1:40" x14ac:dyDescent="0.25">
      <c r="A593" s="54"/>
      <c r="B593" s="27"/>
      <c r="C593" s="9"/>
      <c r="D593" s="6"/>
      <c r="E593" s="1"/>
      <c r="F593" s="1"/>
      <c r="G593" s="1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2">
        <f t="shared" si="60"/>
        <v>0</v>
      </c>
      <c r="AJ593" s="2">
        <f t="shared" si="61"/>
        <v>0</v>
      </c>
      <c r="AK593" s="2">
        <f t="shared" si="62"/>
        <v>0</v>
      </c>
      <c r="AL593" s="2">
        <f t="shared" si="63"/>
        <v>0</v>
      </c>
      <c r="AM593" s="2">
        <f t="shared" si="64"/>
        <v>0</v>
      </c>
      <c r="AN593" s="2">
        <f t="shared" si="65"/>
        <v>0</v>
      </c>
    </row>
    <row r="594" spans="1:40" x14ac:dyDescent="0.25">
      <c r="A594" s="54"/>
      <c r="B594" s="27"/>
      <c r="C594" s="9"/>
      <c r="D594" s="6"/>
      <c r="E594" s="1"/>
      <c r="F594" s="1"/>
      <c r="G594" s="1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2">
        <f t="shared" si="60"/>
        <v>0</v>
      </c>
      <c r="AJ594" s="2">
        <f t="shared" si="61"/>
        <v>0</v>
      </c>
      <c r="AK594" s="2">
        <f t="shared" si="62"/>
        <v>0</v>
      </c>
      <c r="AL594" s="2">
        <f t="shared" si="63"/>
        <v>0</v>
      </c>
      <c r="AM594" s="2">
        <f t="shared" si="64"/>
        <v>0</v>
      </c>
      <c r="AN594" s="2">
        <f t="shared" si="65"/>
        <v>0</v>
      </c>
    </row>
    <row r="595" spans="1:40" x14ac:dyDescent="0.25">
      <c r="A595" s="54"/>
      <c r="B595" s="27"/>
      <c r="C595" s="9"/>
      <c r="D595" s="6"/>
      <c r="E595" s="1"/>
      <c r="F595" s="1"/>
      <c r="G595" s="1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2">
        <f t="shared" si="60"/>
        <v>0</v>
      </c>
      <c r="AJ595" s="2">
        <f t="shared" si="61"/>
        <v>0</v>
      </c>
      <c r="AK595" s="2">
        <f t="shared" si="62"/>
        <v>0</v>
      </c>
      <c r="AL595" s="2">
        <f t="shared" si="63"/>
        <v>0</v>
      </c>
      <c r="AM595" s="2">
        <f t="shared" si="64"/>
        <v>0</v>
      </c>
      <c r="AN595" s="2">
        <f t="shared" si="65"/>
        <v>0</v>
      </c>
    </row>
    <row r="596" spans="1:40" x14ac:dyDescent="0.25">
      <c r="A596" s="54"/>
      <c r="B596" s="27"/>
      <c r="C596" s="9"/>
      <c r="D596" s="6"/>
      <c r="E596" s="1"/>
      <c r="F596" s="1"/>
      <c r="G596" s="1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2">
        <f t="shared" si="60"/>
        <v>0</v>
      </c>
      <c r="AJ596" s="2">
        <f t="shared" si="61"/>
        <v>0</v>
      </c>
      <c r="AK596" s="2">
        <f t="shared" si="62"/>
        <v>0</v>
      </c>
      <c r="AL596" s="2">
        <f t="shared" si="63"/>
        <v>0</v>
      </c>
      <c r="AM596" s="2">
        <f t="shared" si="64"/>
        <v>0</v>
      </c>
      <c r="AN596" s="2">
        <f t="shared" si="65"/>
        <v>0</v>
      </c>
    </row>
    <row r="597" spans="1:40" x14ac:dyDescent="0.25">
      <c r="A597" s="54"/>
      <c r="B597" s="27"/>
      <c r="C597" s="9"/>
      <c r="D597" s="6"/>
      <c r="E597" s="1"/>
      <c r="F597" s="1"/>
      <c r="G597" s="1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2">
        <f t="shared" si="60"/>
        <v>0</v>
      </c>
      <c r="AJ597" s="2">
        <f t="shared" si="61"/>
        <v>0</v>
      </c>
      <c r="AK597" s="2">
        <f t="shared" si="62"/>
        <v>0</v>
      </c>
      <c r="AL597" s="2">
        <f t="shared" si="63"/>
        <v>0</v>
      </c>
      <c r="AM597" s="2">
        <f t="shared" si="64"/>
        <v>0</v>
      </c>
      <c r="AN597" s="2">
        <f t="shared" si="65"/>
        <v>0</v>
      </c>
    </row>
    <row r="598" spans="1:40" x14ac:dyDescent="0.25">
      <c r="A598" s="54"/>
      <c r="B598" s="27"/>
      <c r="C598" s="9"/>
      <c r="D598" s="6"/>
      <c r="E598" s="1"/>
      <c r="F598" s="1"/>
      <c r="G598" s="1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2">
        <f t="shared" si="60"/>
        <v>0</v>
      </c>
      <c r="AJ598" s="2">
        <f t="shared" si="61"/>
        <v>0</v>
      </c>
      <c r="AK598" s="2">
        <f t="shared" si="62"/>
        <v>0</v>
      </c>
      <c r="AL598" s="2">
        <f t="shared" si="63"/>
        <v>0</v>
      </c>
      <c r="AM598" s="2">
        <f t="shared" si="64"/>
        <v>0</v>
      </c>
      <c r="AN598" s="2">
        <f t="shared" si="65"/>
        <v>0</v>
      </c>
    </row>
    <row r="599" spans="1:40" x14ac:dyDescent="0.25">
      <c r="A599" s="54"/>
      <c r="B599" s="27"/>
      <c r="C599" s="9"/>
      <c r="D599" s="6"/>
      <c r="E599" s="1"/>
      <c r="F599" s="1"/>
      <c r="G599" s="1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2">
        <f t="shared" si="60"/>
        <v>0</v>
      </c>
      <c r="AJ599" s="2">
        <f t="shared" si="61"/>
        <v>0</v>
      </c>
      <c r="AK599" s="2">
        <f t="shared" si="62"/>
        <v>0</v>
      </c>
      <c r="AL599" s="2">
        <f t="shared" si="63"/>
        <v>0</v>
      </c>
      <c r="AM599" s="2">
        <f t="shared" si="64"/>
        <v>0</v>
      </c>
      <c r="AN599" s="2">
        <f t="shared" si="65"/>
        <v>0</v>
      </c>
    </row>
    <row r="600" spans="1:40" x14ac:dyDescent="0.25">
      <c r="A600" s="54"/>
      <c r="B600" s="27"/>
      <c r="C600" s="9"/>
      <c r="D600" s="6"/>
      <c r="E600" s="1"/>
      <c r="F600" s="1"/>
      <c r="G600" s="1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2">
        <f t="shared" si="60"/>
        <v>0</v>
      </c>
      <c r="AJ600" s="2">
        <f t="shared" si="61"/>
        <v>0</v>
      </c>
      <c r="AK600" s="2">
        <f t="shared" si="62"/>
        <v>0</v>
      </c>
      <c r="AL600" s="2">
        <f t="shared" si="63"/>
        <v>0</v>
      </c>
      <c r="AM600" s="2">
        <f t="shared" si="64"/>
        <v>0</v>
      </c>
      <c r="AN600" s="2">
        <f t="shared" si="65"/>
        <v>0</v>
      </c>
    </row>
    <row r="601" spans="1:40" x14ac:dyDescent="0.25">
      <c r="A601" s="54"/>
      <c r="B601" s="27"/>
      <c r="C601" s="9"/>
      <c r="D601" s="6"/>
      <c r="E601" s="1"/>
      <c r="F601" s="1"/>
      <c r="G601" s="1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2">
        <f t="shared" si="60"/>
        <v>0</v>
      </c>
      <c r="AJ601" s="2">
        <f t="shared" si="61"/>
        <v>0</v>
      </c>
      <c r="AK601" s="2">
        <f t="shared" si="62"/>
        <v>0</v>
      </c>
      <c r="AL601" s="2">
        <f t="shared" si="63"/>
        <v>0</v>
      </c>
      <c r="AM601" s="2">
        <f t="shared" si="64"/>
        <v>0</v>
      </c>
      <c r="AN601" s="2">
        <f t="shared" si="65"/>
        <v>0</v>
      </c>
    </row>
    <row r="602" spans="1:40" x14ac:dyDescent="0.25">
      <c r="A602" s="54"/>
      <c r="B602" s="27"/>
      <c r="C602" s="9"/>
      <c r="D602" s="6"/>
      <c r="E602" s="1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2">
        <f t="shared" si="60"/>
        <v>0</v>
      </c>
      <c r="AJ602" s="2">
        <f t="shared" si="61"/>
        <v>0</v>
      </c>
      <c r="AK602" s="2">
        <f t="shared" si="62"/>
        <v>0</v>
      </c>
      <c r="AL602" s="2">
        <f t="shared" si="63"/>
        <v>0</v>
      </c>
      <c r="AM602" s="2">
        <f t="shared" si="64"/>
        <v>0</v>
      </c>
      <c r="AN602" s="2">
        <f t="shared" si="65"/>
        <v>0</v>
      </c>
    </row>
    <row r="603" spans="1:40" x14ac:dyDescent="0.25">
      <c r="A603" s="54"/>
      <c r="B603" s="27"/>
      <c r="C603" s="9"/>
      <c r="D603" s="6"/>
      <c r="E603" s="1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2">
        <f t="shared" si="60"/>
        <v>0</v>
      </c>
      <c r="AJ603" s="2">
        <f t="shared" si="61"/>
        <v>0</v>
      </c>
      <c r="AK603" s="2">
        <f t="shared" si="62"/>
        <v>0</v>
      </c>
      <c r="AL603" s="2">
        <f t="shared" si="63"/>
        <v>0</v>
      </c>
      <c r="AM603" s="2">
        <f t="shared" si="64"/>
        <v>0</v>
      </c>
      <c r="AN603" s="2">
        <f t="shared" si="65"/>
        <v>0</v>
      </c>
    </row>
    <row r="604" spans="1:40" x14ac:dyDescent="0.25">
      <c r="A604" s="16"/>
      <c r="B604" s="27"/>
      <c r="C604" s="9"/>
      <c r="D604" s="6"/>
      <c r="E604" s="1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2">
        <f t="shared" si="60"/>
        <v>0</v>
      </c>
      <c r="AJ604" s="2">
        <f t="shared" si="61"/>
        <v>0</v>
      </c>
      <c r="AK604" s="2">
        <f t="shared" si="62"/>
        <v>0</v>
      </c>
      <c r="AL604" s="2">
        <f t="shared" si="63"/>
        <v>0</v>
      </c>
      <c r="AM604" s="2">
        <f t="shared" si="64"/>
        <v>0</v>
      </c>
      <c r="AN604" s="2">
        <f t="shared" si="65"/>
        <v>0</v>
      </c>
    </row>
    <row r="605" spans="1:40" x14ac:dyDescent="0.25">
      <c r="A605" s="16"/>
      <c r="B605" s="27"/>
      <c r="C605" s="9"/>
      <c r="D605" s="6"/>
      <c r="E605" s="1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2">
        <f t="shared" si="60"/>
        <v>0</v>
      </c>
      <c r="AJ605" s="2">
        <f t="shared" si="61"/>
        <v>0</v>
      </c>
      <c r="AK605" s="2">
        <f t="shared" si="62"/>
        <v>0</v>
      </c>
      <c r="AL605" s="2">
        <f t="shared" si="63"/>
        <v>0</v>
      </c>
      <c r="AM605" s="2">
        <f t="shared" si="64"/>
        <v>0</v>
      </c>
      <c r="AN605" s="2">
        <f t="shared" si="65"/>
        <v>0</v>
      </c>
    </row>
    <row r="606" spans="1:40" x14ac:dyDescent="0.25">
      <c r="A606" s="16"/>
      <c r="B606" s="27"/>
      <c r="C606" s="9"/>
      <c r="D606" s="6"/>
      <c r="E606" s="1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2">
        <f t="shared" si="60"/>
        <v>0</v>
      </c>
      <c r="AJ606" s="2">
        <f t="shared" si="61"/>
        <v>0</v>
      </c>
      <c r="AK606" s="2">
        <f t="shared" si="62"/>
        <v>0</v>
      </c>
      <c r="AL606" s="2">
        <f t="shared" si="63"/>
        <v>0</v>
      </c>
      <c r="AM606" s="2">
        <f t="shared" si="64"/>
        <v>0</v>
      </c>
      <c r="AN606" s="2">
        <f t="shared" si="65"/>
        <v>0</v>
      </c>
    </row>
    <row r="607" spans="1:40" x14ac:dyDescent="0.25">
      <c r="A607" s="16"/>
      <c r="B607" s="27"/>
      <c r="C607" s="9"/>
      <c r="D607" s="6"/>
      <c r="E607" s="1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2">
        <f t="shared" ref="AI607:AI670" si="66">H607-AG607+AH607</f>
        <v>0</v>
      </c>
      <c r="AJ607" s="2">
        <f t="shared" ref="AJ607:AJ670" si="67">SUM(I607:T607)</f>
        <v>0</v>
      </c>
      <c r="AK607" s="2">
        <f t="shared" ref="AK607:AK670" si="68">SUM(U607:AF607)</f>
        <v>0</v>
      </c>
      <c r="AL607" s="2">
        <f t="shared" ref="AL607:AL670" si="69">SUM(AJ607-AK607)+(AI607-AJ607)</f>
        <v>0</v>
      </c>
      <c r="AM607" s="2">
        <f t="shared" ref="AM607:AM670" si="70">SUM(AJ607-AK607)</f>
        <v>0</v>
      </c>
      <c r="AN607" s="2">
        <f t="shared" ref="AN607:AN670" si="71">SUM(AI607-AJ607)</f>
        <v>0</v>
      </c>
    </row>
    <row r="608" spans="1:40" x14ac:dyDescent="0.25">
      <c r="A608" s="16"/>
      <c r="B608" s="27"/>
      <c r="C608" s="9"/>
      <c r="D608" s="6"/>
      <c r="E608" s="1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2">
        <f t="shared" si="66"/>
        <v>0</v>
      </c>
      <c r="AJ608" s="2">
        <f t="shared" si="67"/>
        <v>0</v>
      </c>
      <c r="AK608" s="2">
        <f t="shared" si="68"/>
        <v>0</v>
      </c>
      <c r="AL608" s="2">
        <f t="shared" si="69"/>
        <v>0</v>
      </c>
      <c r="AM608" s="2">
        <f t="shared" si="70"/>
        <v>0</v>
      </c>
      <c r="AN608" s="2">
        <f t="shared" si="71"/>
        <v>0</v>
      </c>
    </row>
    <row r="609" spans="1:40" x14ac:dyDescent="0.25">
      <c r="A609" s="16"/>
      <c r="B609" s="27"/>
      <c r="C609" s="9"/>
      <c r="D609" s="6"/>
      <c r="E609" s="1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2">
        <f t="shared" si="66"/>
        <v>0</v>
      </c>
      <c r="AJ609" s="2">
        <f t="shared" si="67"/>
        <v>0</v>
      </c>
      <c r="AK609" s="2">
        <f t="shared" si="68"/>
        <v>0</v>
      </c>
      <c r="AL609" s="2">
        <f t="shared" si="69"/>
        <v>0</v>
      </c>
      <c r="AM609" s="2">
        <f t="shared" si="70"/>
        <v>0</v>
      </c>
      <c r="AN609" s="2">
        <f t="shared" si="71"/>
        <v>0</v>
      </c>
    </row>
    <row r="610" spans="1:40" x14ac:dyDescent="0.25">
      <c r="A610" s="16"/>
      <c r="B610" s="27"/>
      <c r="C610" s="9"/>
      <c r="D610" s="6"/>
      <c r="E610" s="1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2">
        <f t="shared" si="66"/>
        <v>0</v>
      </c>
      <c r="AJ610" s="2">
        <f t="shared" si="67"/>
        <v>0</v>
      </c>
      <c r="AK610" s="2">
        <f t="shared" si="68"/>
        <v>0</v>
      </c>
      <c r="AL610" s="2">
        <f t="shared" si="69"/>
        <v>0</v>
      </c>
      <c r="AM610" s="2">
        <f t="shared" si="70"/>
        <v>0</v>
      </c>
      <c r="AN610" s="2">
        <f t="shared" si="71"/>
        <v>0</v>
      </c>
    </row>
    <row r="611" spans="1:40" x14ac:dyDescent="0.25">
      <c r="A611" s="16"/>
      <c r="B611" s="27"/>
      <c r="C611" s="9"/>
      <c r="D611" s="6"/>
      <c r="E611" s="1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2">
        <f t="shared" si="66"/>
        <v>0</v>
      </c>
      <c r="AJ611" s="2">
        <f t="shared" si="67"/>
        <v>0</v>
      </c>
      <c r="AK611" s="2">
        <f t="shared" si="68"/>
        <v>0</v>
      </c>
      <c r="AL611" s="2">
        <f t="shared" si="69"/>
        <v>0</v>
      </c>
      <c r="AM611" s="2">
        <f t="shared" si="70"/>
        <v>0</v>
      </c>
      <c r="AN611" s="2">
        <f t="shared" si="71"/>
        <v>0</v>
      </c>
    </row>
    <row r="612" spans="1:40" x14ac:dyDescent="0.25">
      <c r="A612" s="16"/>
      <c r="B612" s="27"/>
      <c r="C612" s="9"/>
      <c r="D612" s="6"/>
      <c r="E612" s="1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2">
        <f t="shared" si="66"/>
        <v>0</v>
      </c>
      <c r="AJ612" s="2">
        <f t="shared" si="67"/>
        <v>0</v>
      </c>
      <c r="AK612" s="2">
        <f t="shared" si="68"/>
        <v>0</v>
      </c>
      <c r="AL612" s="2">
        <f t="shared" si="69"/>
        <v>0</v>
      </c>
      <c r="AM612" s="2">
        <f t="shared" si="70"/>
        <v>0</v>
      </c>
      <c r="AN612" s="2">
        <f t="shared" si="71"/>
        <v>0</v>
      </c>
    </row>
    <row r="613" spans="1:40" x14ac:dyDescent="0.25">
      <c r="A613" s="16"/>
      <c r="B613" s="27"/>
      <c r="C613" s="9"/>
      <c r="D613" s="6"/>
      <c r="E613" s="1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2">
        <f t="shared" si="66"/>
        <v>0</v>
      </c>
      <c r="AJ613" s="2">
        <f t="shared" si="67"/>
        <v>0</v>
      </c>
      <c r="AK613" s="2">
        <f t="shared" si="68"/>
        <v>0</v>
      </c>
      <c r="AL613" s="2">
        <f t="shared" si="69"/>
        <v>0</v>
      </c>
      <c r="AM613" s="2">
        <f t="shared" si="70"/>
        <v>0</v>
      </c>
      <c r="AN613" s="2">
        <f t="shared" si="71"/>
        <v>0</v>
      </c>
    </row>
    <row r="614" spans="1:40" x14ac:dyDescent="0.25">
      <c r="A614" s="16"/>
      <c r="B614" s="27"/>
      <c r="C614" s="9"/>
      <c r="D614" s="6"/>
      <c r="E614" s="1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2">
        <f t="shared" si="66"/>
        <v>0</v>
      </c>
      <c r="AJ614" s="2">
        <f t="shared" si="67"/>
        <v>0</v>
      </c>
      <c r="AK614" s="2">
        <f t="shared" si="68"/>
        <v>0</v>
      </c>
      <c r="AL614" s="2">
        <f t="shared" si="69"/>
        <v>0</v>
      </c>
      <c r="AM614" s="2">
        <f t="shared" si="70"/>
        <v>0</v>
      </c>
      <c r="AN614" s="2">
        <f t="shared" si="71"/>
        <v>0</v>
      </c>
    </row>
    <row r="615" spans="1:40" x14ac:dyDescent="0.25">
      <c r="A615" s="16"/>
      <c r="B615" s="27"/>
      <c r="C615" s="9"/>
      <c r="D615" s="6"/>
      <c r="E615" s="1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2">
        <f t="shared" si="66"/>
        <v>0</v>
      </c>
      <c r="AJ615" s="2">
        <f t="shared" si="67"/>
        <v>0</v>
      </c>
      <c r="AK615" s="2">
        <f t="shared" si="68"/>
        <v>0</v>
      </c>
      <c r="AL615" s="2">
        <f t="shared" si="69"/>
        <v>0</v>
      </c>
      <c r="AM615" s="2">
        <f t="shared" si="70"/>
        <v>0</v>
      </c>
      <c r="AN615" s="2">
        <f t="shared" si="71"/>
        <v>0</v>
      </c>
    </row>
    <row r="616" spans="1:40" x14ac:dyDescent="0.25">
      <c r="A616" s="16"/>
      <c r="B616" s="27"/>
      <c r="C616" s="9"/>
      <c r="D616" s="6"/>
      <c r="E616" s="1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2">
        <f t="shared" si="66"/>
        <v>0</v>
      </c>
      <c r="AJ616" s="2">
        <f t="shared" si="67"/>
        <v>0</v>
      </c>
      <c r="AK616" s="2">
        <f t="shared" si="68"/>
        <v>0</v>
      </c>
      <c r="AL616" s="2">
        <f t="shared" si="69"/>
        <v>0</v>
      </c>
      <c r="AM616" s="2">
        <f t="shared" si="70"/>
        <v>0</v>
      </c>
      <c r="AN616" s="2">
        <f t="shared" si="71"/>
        <v>0</v>
      </c>
    </row>
    <row r="617" spans="1:40" x14ac:dyDescent="0.25">
      <c r="A617" s="16"/>
      <c r="B617" s="27"/>
      <c r="C617" s="9"/>
      <c r="D617" s="6"/>
      <c r="E617" s="1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2">
        <f t="shared" si="66"/>
        <v>0</v>
      </c>
      <c r="AJ617" s="2">
        <f t="shared" si="67"/>
        <v>0</v>
      </c>
      <c r="AK617" s="2">
        <f t="shared" si="68"/>
        <v>0</v>
      </c>
      <c r="AL617" s="2">
        <f t="shared" si="69"/>
        <v>0</v>
      </c>
      <c r="AM617" s="2">
        <f t="shared" si="70"/>
        <v>0</v>
      </c>
      <c r="AN617" s="2">
        <f t="shared" si="71"/>
        <v>0</v>
      </c>
    </row>
    <row r="618" spans="1:40" x14ac:dyDescent="0.25">
      <c r="A618" s="16"/>
      <c r="B618" s="27"/>
      <c r="C618" s="9"/>
      <c r="D618" s="6"/>
      <c r="E618" s="1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2">
        <f t="shared" si="66"/>
        <v>0</v>
      </c>
      <c r="AJ618" s="2">
        <f t="shared" si="67"/>
        <v>0</v>
      </c>
      <c r="AK618" s="2">
        <f t="shared" si="68"/>
        <v>0</v>
      </c>
      <c r="AL618" s="2">
        <f t="shared" si="69"/>
        <v>0</v>
      </c>
      <c r="AM618" s="2">
        <f t="shared" si="70"/>
        <v>0</v>
      </c>
      <c r="AN618" s="2">
        <f t="shared" si="71"/>
        <v>0</v>
      </c>
    </row>
    <row r="619" spans="1:40" x14ac:dyDescent="0.25">
      <c r="A619" s="16"/>
      <c r="B619" s="27"/>
      <c r="C619" s="9"/>
      <c r="D619" s="6"/>
      <c r="E619" s="1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2">
        <f t="shared" si="66"/>
        <v>0</v>
      </c>
      <c r="AJ619" s="2">
        <f t="shared" si="67"/>
        <v>0</v>
      </c>
      <c r="AK619" s="2">
        <f t="shared" si="68"/>
        <v>0</v>
      </c>
      <c r="AL619" s="2">
        <f t="shared" si="69"/>
        <v>0</v>
      </c>
      <c r="AM619" s="2">
        <f t="shared" si="70"/>
        <v>0</v>
      </c>
      <c r="AN619" s="2">
        <f t="shared" si="71"/>
        <v>0</v>
      </c>
    </row>
    <row r="620" spans="1:40" x14ac:dyDescent="0.25">
      <c r="A620" s="16"/>
      <c r="B620" s="27"/>
      <c r="C620" s="9"/>
      <c r="D620" s="6"/>
      <c r="E620" s="1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2">
        <f t="shared" si="66"/>
        <v>0</v>
      </c>
      <c r="AJ620" s="2">
        <f t="shared" si="67"/>
        <v>0</v>
      </c>
      <c r="AK620" s="2">
        <f t="shared" si="68"/>
        <v>0</v>
      </c>
      <c r="AL620" s="2">
        <f t="shared" si="69"/>
        <v>0</v>
      </c>
      <c r="AM620" s="2">
        <f t="shared" si="70"/>
        <v>0</v>
      </c>
      <c r="AN620" s="2">
        <f t="shared" si="71"/>
        <v>0</v>
      </c>
    </row>
    <row r="621" spans="1:40" x14ac:dyDescent="0.25">
      <c r="A621" s="16"/>
      <c r="B621" s="27"/>
      <c r="C621" s="9"/>
      <c r="D621" s="6"/>
      <c r="E621" s="1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2">
        <f t="shared" si="66"/>
        <v>0</v>
      </c>
      <c r="AJ621" s="2">
        <f t="shared" si="67"/>
        <v>0</v>
      </c>
      <c r="AK621" s="2">
        <f t="shared" si="68"/>
        <v>0</v>
      </c>
      <c r="AL621" s="2">
        <f t="shared" si="69"/>
        <v>0</v>
      </c>
      <c r="AM621" s="2">
        <f t="shared" si="70"/>
        <v>0</v>
      </c>
      <c r="AN621" s="2">
        <f t="shared" si="71"/>
        <v>0</v>
      </c>
    </row>
    <row r="622" spans="1:40" x14ac:dyDescent="0.25">
      <c r="A622" s="16"/>
      <c r="B622" s="27"/>
      <c r="C622" s="9"/>
      <c r="D622" s="6"/>
      <c r="E622" s="1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2">
        <f t="shared" si="66"/>
        <v>0</v>
      </c>
      <c r="AJ622" s="2">
        <f t="shared" si="67"/>
        <v>0</v>
      </c>
      <c r="AK622" s="2">
        <f t="shared" si="68"/>
        <v>0</v>
      </c>
      <c r="AL622" s="2">
        <f t="shared" si="69"/>
        <v>0</v>
      </c>
      <c r="AM622" s="2">
        <f t="shared" si="70"/>
        <v>0</v>
      </c>
      <c r="AN622" s="2">
        <f t="shared" si="71"/>
        <v>0</v>
      </c>
    </row>
    <row r="623" spans="1:40" x14ac:dyDescent="0.25">
      <c r="A623" s="16"/>
      <c r="B623" s="27"/>
      <c r="C623" s="9"/>
      <c r="D623" s="6"/>
      <c r="E623" s="1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2">
        <f t="shared" si="66"/>
        <v>0</v>
      </c>
      <c r="AJ623" s="2">
        <f t="shared" si="67"/>
        <v>0</v>
      </c>
      <c r="AK623" s="2">
        <f t="shared" si="68"/>
        <v>0</v>
      </c>
      <c r="AL623" s="2">
        <f t="shared" si="69"/>
        <v>0</v>
      </c>
      <c r="AM623" s="2">
        <f t="shared" si="70"/>
        <v>0</v>
      </c>
      <c r="AN623" s="2">
        <f t="shared" si="71"/>
        <v>0</v>
      </c>
    </row>
    <row r="624" spans="1:40" x14ac:dyDescent="0.25">
      <c r="A624" s="16"/>
      <c r="B624" s="27"/>
      <c r="C624" s="9"/>
      <c r="D624" s="6"/>
      <c r="E624" s="1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2">
        <f t="shared" si="66"/>
        <v>0</v>
      </c>
      <c r="AJ624" s="2">
        <f t="shared" si="67"/>
        <v>0</v>
      </c>
      <c r="AK624" s="2">
        <f t="shared" si="68"/>
        <v>0</v>
      </c>
      <c r="AL624" s="2">
        <f t="shared" si="69"/>
        <v>0</v>
      </c>
      <c r="AM624" s="2">
        <f t="shared" si="70"/>
        <v>0</v>
      </c>
      <c r="AN624" s="2">
        <f t="shared" si="71"/>
        <v>0</v>
      </c>
    </row>
    <row r="625" spans="1:40" x14ac:dyDescent="0.25">
      <c r="A625" s="16"/>
      <c r="B625" s="27"/>
      <c r="C625" s="9"/>
      <c r="D625" s="6"/>
      <c r="E625" s="1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2">
        <f t="shared" si="66"/>
        <v>0</v>
      </c>
      <c r="AJ625" s="2">
        <f t="shared" si="67"/>
        <v>0</v>
      </c>
      <c r="AK625" s="2">
        <f t="shared" si="68"/>
        <v>0</v>
      </c>
      <c r="AL625" s="2">
        <f t="shared" si="69"/>
        <v>0</v>
      </c>
      <c r="AM625" s="2">
        <f t="shared" si="70"/>
        <v>0</v>
      </c>
      <c r="AN625" s="2">
        <f t="shared" si="71"/>
        <v>0</v>
      </c>
    </row>
    <row r="626" spans="1:40" x14ac:dyDescent="0.25">
      <c r="A626" s="16"/>
      <c r="B626" s="27"/>
      <c r="C626" s="9"/>
      <c r="D626" s="6"/>
      <c r="E626" s="1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2">
        <f t="shared" si="66"/>
        <v>0</v>
      </c>
      <c r="AJ626" s="2">
        <f t="shared" si="67"/>
        <v>0</v>
      </c>
      <c r="AK626" s="2">
        <f t="shared" si="68"/>
        <v>0</v>
      </c>
      <c r="AL626" s="2">
        <f t="shared" si="69"/>
        <v>0</v>
      </c>
      <c r="AM626" s="2">
        <f t="shared" si="70"/>
        <v>0</v>
      </c>
      <c r="AN626" s="2">
        <f t="shared" si="71"/>
        <v>0</v>
      </c>
    </row>
    <row r="627" spans="1:40" x14ac:dyDescent="0.25">
      <c r="A627" s="16"/>
      <c r="B627" s="27"/>
      <c r="C627" s="9"/>
      <c r="D627" s="6"/>
      <c r="E627" s="1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2">
        <f t="shared" si="66"/>
        <v>0</v>
      </c>
      <c r="AJ627" s="2">
        <f t="shared" si="67"/>
        <v>0</v>
      </c>
      <c r="AK627" s="2">
        <f t="shared" si="68"/>
        <v>0</v>
      </c>
      <c r="AL627" s="2">
        <f t="shared" si="69"/>
        <v>0</v>
      </c>
      <c r="AM627" s="2">
        <f t="shared" si="70"/>
        <v>0</v>
      </c>
      <c r="AN627" s="2">
        <f t="shared" si="71"/>
        <v>0</v>
      </c>
    </row>
    <row r="628" spans="1:40" x14ac:dyDescent="0.25">
      <c r="A628" s="16"/>
      <c r="B628" s="27"/>
      <c r="C628" s="9"/>
      <c r="D628" s="6"/>
      <c r="E628" s="1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2">
        <f t="shared" si="66"/>
        <v>0</v>
      </c>
      <c r="AJ628" s="2">
        <f t="shared" si="67"/>
        <v>0</v>
      </c>
      <c r="AK628" s="2">
        <f t="shared" si="68"/>
        <v>0</v>
      </c>
      <c r="AL628" s="2">
        <f t="shared" si="69"/>
        <v>0</v>
      </c>
      <c r="AM628" s="2">
        <f t="shared" si="70"/>
        <v>0</v>
      </c>
      <c r="AN628" s="2">
        <f t="shared" si="71"/>
        <v>0</v>
      </c>
    </row>
    <row r="629" spans="1:40" x14ac:dyDescent="0.25">
      <c r="A629" s="16"/>
      <c r="B629" s="27"/>
      <c r="C629" s="9"/>
      <c r="D629" s="6"/>
      <c r="E629" s="1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2">
        <f t="shared" si="66"/>
        <v>0</v>
      </c>
      <c r="AJ629" s="2">
        <f t="shared" si="67"/>
        <v>0</v>
      </c>
      <c r="AK629" s="2">
        <f t="shared" si="68"/>
        <v>0</v>
      </c>
      <c r="AL629" s="2">
        <f t="shared" si="69"/>
        <v>0</v>
      </c>
      <c r="AM629" s="2">
        <f t="shared" si="70"/>
        <v>0</v>
      </c>
      <c r="AN629" s="2">
        <f t="shared" si="71"/>
        <v>0</v>
      </c>
    </row>
    <row r="630" spans="1:40" x14ac:dyDescent="0.25">
      <c r="A630" s="16"/>
      <c r="B630" s="27"/>
      <c r="C630" s="9"/>
      <c r="D630" s="6"/>
      <c r="E630" s="1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2">
        <f t="shared" si="66"/>
        <v>0</v>
      </c>
      <c r="AJ630" s="2">
        <f t="shared" si="67"/>
        <v>0</v>
      </c>
      <c r="AK630" s="2">
        <f t="shared" si="68"/>
        <v>0</v>
      </c>
      <c r="AL630" s="2">
        <f t="shared" si="69"/>
        <v>0</v>
      </c>
      <c r="AM630" s="2">
        <f t="shared" si="70"/>
        <v>0</v>
      </c>
      <c r="AN630" s="2">
        <f t="shared" si="71"/>
        <v>0</v>
      </c>
    </row>
    <row r="631" spans="1:40" x14ac:dyDescent="0.25">
      <c r="A631" s="16"/>
      <c r="B631" s="27"/>
      <c r="C631" s="9"/>
      <c r="D631" s="6"/>
      <c r="E631" s="1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2">
        <f t="shared" si="66"/>
        <v>0</v>
      </c>
      <c r="AJ631" s="2">
        <f t="shared" si="67"/>
        <v>0</v>
      </c>
      <c r="AK631" s="2">
        <f t="shared" si="68"/>
        <v>0</v>
      </c>
      <c r="AL631" s="2">
        <f t="shared" si="69"/>
        <v>0</v>
      </c>
      <c r="AM631" s="2">
        <f t="shared" si="70"/>
        <v>0</v>
      </c>
      <c r="AN631" s="2">
        <f t="shared" si="71"/>
        <v>0</v>
      </c>
    </row>
    <row r="632" spans="1:40" x14ac:dyDescent="0.25">
      <c r="A632" s="16"/>
      <c r="B632" s="27"/>
      <c r="C632" s="9"/>
      <c r="D632" s="6"/>
      <c r="E632" s="1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2">
        <f t="shared" si="66"/>
        <v>0</v>
      </c>
      <c r="AJ632" s="2">
        <f t="shared" si="67"/>
        <v>0</v>
      </c>
      <c r="AK632" s="2">
        <f t="shared" si="68"/>
        <v>0</v>
      </c>
      <c r="AL632" s="2">
        <f t="shared" si="69"/>
        <v>0</v>
      </c>
      <c r="AM632" s="2">
        <f t="shared" si="70"/>
        <v>0</v>
      </c>
      <c r="AN632" s="2">
        <f t="shared" si="71"/>
        <v>0</v>
      </c>
    </row>
    <row r="633" spans="1:40" x14ac:dyDescent="0.25">
      <c r="A633" s="16"/>
      <c r="B633" s="27"/>
      <c r="C633" s="9"/>
      <c r="D633" s="6"/>
      <c r="E633" s="1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2">
        <f t="shared" si="66"/>
        <v>0</v>
      </c>
      <c r="AJ633" s="2">
        <f t="shared" si="67"/>
        <v>0</v>
      </c>
      <c r="AK633" s="2">
        <f t="shared" si="68"/>
        <v>0</v>
      </c>
      <c r="AL633" s="2">
        <f t="shared" si="69"/>
        <v>0</v>
      </c>
      <c r="AM633" s="2">
        <f t="shared" si="70"/>
        <v>0</v>
      </c>
      <c r="AN633" s="2">
        <f t="shared" si="71"/>
        <v>0</v>
      </c>
    </row>
    <row r="634" spans="1:40" x14ac:dyDescent="0.25">
      <c r="A634" s="16"/>
      <c r="B634" s="27"/>
      <c r="C634" s="9"/>
      <c r="D634" s="6"/>
      <c r="E634" s="1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2">
        <f t="shared" si="66"/>
        <v>0</v>
      </c>
      <c r="AJ634" s="2">
        <f t="shared" si="67"/>
        <v>0</v>
      </c>
      <c r="AK634" s="2">
        <f t="shared" si="68"/>
        <v>0</v>
      </c>
      <c r="AL634" s="2">
        <f t="shared" si="69"/>
        <v>0</v>
      </c>
      <c r="AM634" s="2">
        <f t="shared" si="70"/>
        <v>0</v>
      </c>
      <c r="AN634" s="2">
        <f t="shared" si="71"/>
        <v>0</v>
      </c>
    </row>
    <row r="635" spans="1:40" x14ac:dyDescent="0.25">
      <c r="A635" s="16"/>
      <c r="B635" s="27"/>
      <c r="C635" s="9"/>
      <c r="D635" s="6"/>
      <c r="E635" s="1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2">
        <f t="shared" si="66"/>
        <v>0</v>
      </c>
      <c r="AJ635" s="2">
        <f t="shared" si="67"/>
        <v>0</v>
      </c>
      <c r="AK635" s="2">
        <f t="shared" si="68"/>
        <v>0</v>
      </c>
      <c r="AL635" s="2">
        <f t="shared" si="69"/>
        <v>0</v>
      </c>
      <c r="AM635" s="2">
        <f t="shared" si="70"/>
        <v>0</v>
      </c>
      <c r="AN635" s="2">
        <f t="shared" si="71"/>
        <v>0</v>
      </c>
    </row>
    <row r="636" spans="1:40" x14ac:dyDescent="0.25">
      <c r="A636" s="16"/>
      <c r="B636" s="27"/>
      <c r="C636" s="9"/>
      <c r="D636" s="6"/>
      <c r="E636" s="1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2">
        <f t="shared" si="66"/>
        <v>0</v>
      </c>
      <c r="AJ636" s="2">
        <f t="shared" si="67"/>
        <v>0</v>
      </c>
      <c r="AK636" s="2">
        <f t="shared" si="68"/>
        <v>0</v>
      </c>
      <c r="AL636" s="2">
        <f t="shared" si="69"/>
        <v>0</v>
      </c>
      <c r="AM636" s="2">
        <f t="shared" si="70"/>
        <v>0</v>
      </c>
      <c r="AN636" s="2">
        <f t="shared" si="71"/>
        <v>0</v>
      </c>
    </row>
    <row r="637" spans="1:40" x14ac:dyDescent="0.25">
      <c r="A637" s="16"/>
      <c r="B637" s="27"/>
      <c r="C637" s="9"/>
      <c r="D637" s="6"/>
      <c r="E637" s="1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2">
        <f t="shared" si="66"/>
        <v>0</v>
      </c>
      <c r="AJ637" s="2">
        <f t="shared" si="67"/>
        <v>0</v>
      </c>
      <c r="AK637" s="2">
        <f t="shared" si="68"/>
        <v>0</v>
      </c>
      <c r="AL637" s="2">
        <f t="shared" si="69"/>
        <v>0</v>
      </c>
      <c r="AM637" s="2">
        <f t="shared" si="70"/>
        <v>0</v>
      </c>
      <c r="AN637" s="2">
        <f t="shared" si="71"/>
        <v>0</v>
      </c>
    </row>
    <row r="638" spans="1:40" x14ac:dyDescent="0.25">
      <c r="A638" s="16"/>
      <c r="B638" s="27"/>
      <c r="C638" s="9"/>
      <c r="D638" s="6"/>
      <c r="E638" s="1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2">
        <f t="shared" si="66"/>
        <v>0</v>
      </c>
      <c r="AJ638" s="2">
        <f t="shared" si="67"/>
        <v>0</v>
      </c>
      <c r="AK638" s="2">
        <f t="shared" si="68"/>
        <v>0</v>
      </c>
      <c r="AL638" s="2">
        <f t="shared" si="69"/>
        <v>0</v>
      </c>
      <c r="AM638" s="2">
        <f t="shared" si="70"/>
        <v>0</v>
      </c>
      <c r="AN638" s="2">
        <f t="shared" si="71"/>
        <v>0</v>
      </c>
    </row>
    <row r="639" spans="1:40" x14ac:dyDescent="0.25">
      <c r="A639" s="16"/>
      <c r="B639" s="27"/>
      <c r="C639" s="9"/>
      <c r="D639" s="6"/>
      <c r="E639" s="1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2">
        <f t="shared" si="66"/>
        <v>0</v>
      </c>
      <c r="AJ639" s="2">
        <f t="shared" si="67"/>
        <v>0</v>
      </c>
      <c r="AK639" s="2">
        <f t="shared" si="68"/>
        <v>0</v>
      </c>
      <c r="AL639" s="2">
        <f t="shared" si="69"/>
        <v>0</v>
      </c>
      <c r="AM639" s="2">
        <f t="shared" si="70"/>
        <v>0</v>
      </c>
      <c r="AN639" s="2">
        <f t="shared" si="71"/>
        <v>0</v>
      </c>
    </row>
    <row r="640" spans="1:40" x14ac:dyDescent="0.25">
      <c r="A640" s="16"/>
      <c r="B640" s="27"/>
      <c r="C640" s="9"/>
      <c r="D640" s="6"/>
      <c r="E640" s="1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2">
        <f t="shared" si="66"/>
        <v>0</v>
      </c>
      <c r="AJ640" s="2">
        <f t="shared" si="67"/>
        <v>0</v>
      </c>
      <c r="AK640" s="2">
        <f t="shared" si="68"/>
        <v>0</v>
      </c>
      <c r="AL640" s="2">
        <f t="shared" si="69"/>
        <v>0</v>
      </c>
      <c r="AM640" s="2">
        <f t="shared" si="70"/>
        <v>0</v>
      </c>
      <c r="AN640" s="2">
        <f t="shared" si="71"/>
        <v>0</v>
      </c>
    </row>
    <row r="641" spans="1:40" x14ac:dyDescent="0.25">
      <c r="A641" s="16"/>
      <c r="B641" s="27"/>
      <c r="C641" s="9"/>
      <c r="D641" s="6"/>
      <c r="E641" s="1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2">
        <f t="shared" si="66"/>
        <v>0</v>
      </c>
      <c r="AJ641" s="2">
        <f t="shared" si="67"/>
        <v>0</v>
      </c>
      <c r="AK641" s="2">
        <f t="shared" si="68"/>
        <v>0</v>
      </c>
      <c r="AL641" s="2">
        <f t="shared" si="69"/>
        <v>0</v>
      </c>
      <c r="AM641" s="2">
        <f t="shared" si="70"/>
        <v>0</v>
      </c>
      <c r="AN641" s="2">
        <f t="shared" si="71"/>
        <v>0</v>
      </c>
    </row>
    <row r="642" spans="1:40" x14ac:dyDescent="0.25">
      <c r="A642" s="16"/>
      <c r="B642" s="27"/>
      <c r="C642" s="9"/>
      <c r="D642" s="6"/>
      <c r="E642" s="1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2">
        <f t="shared" si="66"/>
        <v>0</v>
      </c>
      <c r="AJ642" s="2">
        <f t="shared" si="67"/>
        <v>0</v>
      </c>
      <c r="AK642" s="2">
        <f t="shared" si="68"/>
        <v>0</v>
      </c>
      <c r="AL642" s="2">
        <f t="shared" si="69"/>
        <v>0</v>
      </c>
      <c r="AM642" s="2">
        <f t="shared" si="70"/>
        <v>0</v>
      </c>
      <c r="AN642" s="2">
        <f t="shared" si="71"/>
        <v>0</v>
      </c>
    </row>
    <row r="643" spans="1:40" x14ac:dyDescent="0.25">
      <c r="A643" s="16"/>
      <c r="B643" s="27"/>
      <c r="C643" s="9"/>
      <c r="D643" s="6"/>
      <c r="E643" s="1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2">
        <f t="shared" si="66"/>
        <v>0</v>
      </c>
      <c r="AJ643" s="2">
        <f t="shared" si="67"/>
        <v>0</v>
      </c>
      <c r="AK643" s="2">
        <f t="shared" si="68"/>
        <v>0</v>
      </c>
      <c r="AL643" s="2">
        <f t="shared" si="69"/>
        <v>0</v>
      </c>
      <c r="AM643" s="2">
        <f t="shared" si="70"/>
        <v>0</v>
      </c>
      <c r="AN643" s="2">
        <f t="shared" si="71"/>
        <v>0</v>
      </c>
    </row>
    <row r="644" spans="1:40" x14ac:dyDescent="0.25">
      <c r="A644" s="16"/>
      <c r="B644" s="27"/>
      <c r="C644" s="9"/>
      <c r="D644" s="6"/>
      <c r="E644" s="1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2">
        <f t="shared" si="66"/>
        <v>0</v>
      </c>
      <c r="AJ644" s="2">
        <f t="shared" si="67"/>
        <v>0</v>
      </c>
      <c r="AK644" s="2">
        <f t="shared" si="68"/>
        <v>0</v>
      </c>
      <c r="AL644" s="2">
        <f t="shared" si="69"/>
        <v>0</v>
      </c>
      <c r="AM644" s="2">
        <f t="shared" si="70"/>
        <v>0</v>
      </c>
      <c r="AN644" s="2">
        <f t="shared" si="71"/>
        <v>0</v>
      </c>
    </row>
    <row r="645" spans="1:40" x14ac:dyDescent="0.25">
      <c r="A645" s="16"/>
      <c r="B645" s="27"/>
      <c r="C645" s="9"/>
      <c r="D645" s="6"/>
      <c r="E645" s="1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2">
        <f t="shared" si="66"/>
        <v>0</v>
      </c>
      <c r="AJ645" s="2">
        <f t="shared" si="67"/>
        <v>0</v>
      </c>
      <c r="AK645" s="2">
        <f t="shared" si="68"/>
        <v>0</v>
      </c>
      <c r="AL645" s="2">
        <f t="shared" si="69"/>
        <v>0</v>
      </c>
      <c r="AM645" s="2">
        <f t="shared" si="70"/>
        <v>0</v>
      </c>
      <c r="AN645" s="2">
        <f t="shared" si="71"/>
        <v>0</v>
      </c>
    </row>
    <row r="646" spans="1:40" x14ac:dyDescent="0.25">
      <c r="A646" s="16"/>
      <c r="B646" s="27"/>
      <c r="C646" s="9"/>
      <c r="D646" s="6"/>
      <c r="E646" s="1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2">
        <f t="shared" si="66"/>
        <v>0</v>
      </c>
      <c r="AJ646" s="2">
        <f t="shared" si="67"/>
        <v>0</v>
      </c>
      <c r="AK646" s="2">
        <f t="shared" si="68"/>
        <v>0</v>
      </c>
      <c r="AL646" s="2">
        <f t="shared" si="69"/>
        <v>0</v>
      </c>
      <c r="AM646" s="2">
        <f t="shared" si="70"/>
        <v>0</v>
      </c>
      <c r="AN646" s="2">
        <f t="shared" si="71"/>
        <v>0</v>
      </c>
    </row>
    <row r="647" spans="1:40" x14ac:dyDescent="0.25">
      <c r="A647" s="16"/>
      <c r="B647" s="27"/>
      <c r="C647" s="9"/>
      <c r="D647" s="6"/>
      <c r="E647" s="1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2">
        <f t="shared" si="66"/>
        <v>0</v>
      </c>
      <c r="AJ647" s="2">
        <f t="shared" si="67"/>
        <v>0</v>
      </c>
      <c r="AK647" s="2">
        <f t="shared" si="68"/>
        <v>0</v>
      </c>
      <c r="AL647" s="2">
        <f t="shared" si="69"/>
        <v>0</v>
      </c>
      <c r="AM647" s="2">
        <f t="shared" si="70"/>
        <v>0</v>
      </c>
      <c r="AN647" s="2">
        <f t="shared" si="71"/>
        <v>0</v>
      </c>
    </row>
    <row r="648" spans="1:40" x14ac:dyDescent="0.25">
      <c r="A648" s="16"/>
      <c r="B648" s="27"/>
      <c r="C648" s="9"/>
      <c r="D648" s="6"/>
      <c r="E648" s="1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2">
        <f t="shared" si="66"/>
        <v>0</v>
      </c>
      <c r="AJ648" s="2">
        <f t="shared" si="67"/>
        <v>0</v>
      </c>
      <c r="AK648" s="2">
        <f t="shared" si="68"/>
        <v>0</v>
      </c>
      <c r="AL648" s="2">
        <f t="shared" si="69"/>
        <v>0</v>
      </c>
      <c r="AM648" s="2">
        <f t="shared" si="70"/>
        <v>0</v>
      </c>
      <c r="AN648" s="2">
        <f t="shared" si="71"/>
        <v>0</v>
      </c>
    </row>
    <row r="649" spans="1:40" x14ac:dyDescent="0.25">
      <c r="A649" s="16"/>
      <c r="B649" s="27"/>
      <c r="C649" s="9"/>
      <c r="D649" s="6"/>
      <c r="E649" s="1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2">
        <f t="shared" si="66"/>
        <v>0</v>
      </c>
      <c r="AJ649" s="2">
        <f t="shared" si="67"/>
        <v>0</v>
      </c>
      <c r="AK649" s="2">
        <f t="shared" si="68"/>
        <v>0</v>
      </c>
      <c r="AL649" s="2">
        <f t="shared" si="69"/>
        <v>0</v>
      </c>
      <c r="AM649" s="2">
        <f t="shared" si="70"/>
        <v>0</v>
      </c>
      <c r="AN649" s="2">
        <f t="shared" si="71"/>
        <v>0</v>
      </c>
    </row>
    <row r="650" spans="1:40" x14ac:dyDescent="0.25">
      <c r="A650" s="16"/>
      <c r="B650" s="27"/>
      <c r="C650" s="9"/>
      <c r="D650" s="6"/>
      <c r="E650" s="1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2">
        <f t="shared" si="66"/>
        <v>0</v>
      </c>
      <c r="AJ650" s="2">
        <f t="shared" si="67"/>
        <v>0</v>
      </c>
      <c r="AK650" s="2">
        <f t="shared" si="68"/>
        <v>0</v>
      </c>
      <c r="AL650" s="2">
        <f t="shared" si="69"/>
        <v>0</v>
      </c>
      <c r="AM650" s="2">
        <f t="shared" si="70"/>
        <v>0</v>
      </c>
      <c r="AN650" s="2">
        <f t="shared" si="71"/>
        <v>0</v>
      </c>
    </row>
    <row r="651" spans="1:40" x14ac:dyDescent="0.25">
      <c r="A651" s="16"/>
      <c r="B651" s="27"/>
      <c r="C651" s="9"/>
      <c r="D651" s="6"/>
      <c r="E651" s="1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2">
        <f t="shared" si="66"/>
        <v>0</v>
      </c>
      <c r="AJ651" s="2">
        <f t="shared" si="67"/>
        <v>0</v>
      </c>
      <c r="AK651" s="2">
        <f t="shared" si="68"/>
        <v>0</v>
      </c>
      <c r="AL651" s="2">
        <f t="shared" si="69"/>
        <v>0</v>
      </c>
      <c r="AM651" s="2">
        <f t="shared" si="70"/>
        <v>0</v>
      </c>
      <c r="AN651" s="2">
        <f t="shared" si="71"/>
        <v>0</v>
      </c>
    </row>
    <row r="652" spans="1:40" x14ac:dyDescent="0.25">
      <c r="A652" s="16"/>
      <c r="B652" s="27"/>
      <c r="C652" s="9"/>
      <c r="D652" s="6"/>
      <c r="E652" s="1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2">
        <f t="shared" si="66"/>
        <v>0</v>
      </c>
      <c r="AJ652" s="2">
        <f t="shared" si="67"/>
        <v>0</v>
      </c>
      <c r="AK652" s="2">
        <f t="shared" si="68"/>
        <v>0</v>
      </c>
      <c r="AL652" s="2">
        <f t="shared" si="69"/>
        <v>0</v>
      </c>
      <c r="AM652" s="2">
        <f t="shared" si="70"/>
        <v>0</v>
      </c>
      <c r="AN652" s="2">
        <f t="shared" si="71"/>
        <v>0</v>
      </c>
    </row>
    <row r="653" spans="1:40" x14ac:dyDescent="0.25">
      <c r="A653" s="16"/>
      <c r="B653" s="27"/>
      <c r="C653" s="9"/>
      <c r="D653" s="6"/>
      <c r="E653" s="1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2">
        <f t="shared" si="66"/>
        <v>0</v>
      </c>
      <c r="AJ653" s="2">
        <f t="shared" si="67"/>
        <v>0</v>
      </c>
      <c r="AK653" s="2">
        <f t="shared" si="68"/>
        <v>0</v>
      </c>
      <c r="AL653" s="2">
        <f t="shared" si="69"/>
        <v>0</v>
      </c>
      <c r="AM653" s="2">
        <f t="shared" si="70"/>
        <v>0</v>
      </c>
      <c r="AN653" s="2">
        <f t="shared" si="71"/>
        <v>0</v>
      </c>
    </row>
    <row r="654" spans="1:40" x14ac:dyDescent="0.25">
      <c r="A654" s="16"/>
      <c r="B654" s="27"/>
      <c r="C654" s="9"/>
      <c r="D654" s="6"/>
      <c r="E654" s="1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2">
        <f t="shared" si="66"/>
        <v>0</v>
      </c>
      <c r="AJ654" s="2">
        <f t="shared" si="67"/>
        <v>0</v>
      </c>
      <c r="AK654" s="2">
        <f t="shared" si="68"/>
        <v>0</v>
      </c>
      <c r="AL654" s="2">
        <f t="shared" si="69"/>
        <v>0</v>
      </c>
      <c r="AM654" s="2">
        <f t="shared" si="70"/>
        <v>0</v>
      </c>
      <c r="AN654" s="2">
        <f t="shared" si="71"/>
        <v>0</v>
      </c>
    </row>
    <row r="655" spans="1:40" x14ac:dyDescent="0.25">
      <c r="A655" s="16"/>
      <c r="B655" s="27"/>
      <c r="C655" s="9"/>
      <c r="D655" s="6"/>
      <c r="E655" s="1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2">
        <f t="shared" si="66"/>
        <v>0</v>
      </c>
      <c r="AJ655" s="2">
        <f t="shared" si="67"/>
        <v>0</v>
      </c>
      <c r="AK655" s="2">
        <f t="shared" si="68"/>
        <v>0</v>
      </c>
      <c r="AL655" s="2">
        <f t="shared" si="69"/>
        <v>0</v>
      </c>
      <c r="AM655" s="2">
        <f t="shared" si="70"/>
        <v>0</v>
      </c>
      <c r="AN655" s="2">
        <f t="shared" si="71"/>
        <v>0</v>
      </c>
    </row>
    <row r="656" spans="1:40" x14ac:dyDescent="0.25">
      <c r="A656" s="16"/>
      <c r="B656" s="27"/>
      <c r="C656" s="9"/>
      <c r="D656" s="6"/>
      <c r="E656" s="1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2">
        <f t="shared" si="66"/>
        <v>0</v>
      </c>
      <c r="AJ656" s="2">
        <f t="shared" si="67"/>
        <v>0</v>
      </c>
      <c r="AK656" s="2">
        <f t="shared" si="68"/>
        <v>0</v>
      </c>
      <c r="AL656" s="2">
        <f t="shared" si="69"/>
        <v>0</v>
      </c>
      <c r="AM656" s="2">
        <f t="shared" si="70"/>
        <v>0</v>
      </c>
      <c r="AN656" s="2">
        <f t="shared" si="71"/>
        <v>0</v>
      </c>
    </row>
    <row r="657" spans="1:40" x14ac:dyDescent="0.25">
      <c r="A657" s="16"/>
      <c r="B657" s="27"/>
      <c r="C657" s="9"/>
      <c r="D657" s="6"/>
      <c r="E657" s="1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2">
        <f t="shared" si="66"/>
        <v>0</v>
      </c>
      <c r="AJ657" s="2">
        <f t="shared" si="67"/>
        <v>0</v>
      </c>
      <c r="AK657" s="2">
        <f t="shared" si="68"/>
        <v>0</v>
      </c>
      <c r="AL657" s="2">
        <f t="shared" si="69"/>
        <v>0</v>
      </c>
      <c r="AM657" s="2">
        <f t="shared" si="70"/>
        <v>0</v>
      </c>
      <c r="AN657" s="2">
        <f t="shared" si="71"/>
        <v>0</v>
      </c>
    </row>
    <row r="658" spans="1:40" x14ac:dyDescent="0.25">
      <c r="A658" s="16"/>
      <c r="B658" s="27"/>
      <c r="C658" s="9"/>
      <c r="D658" s="6"/>
      <c r="E658" s="1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2">
        <f t="shared" si="66"/>
        <v>0</v>
      </c>
      <c r="AJ658" s="2">
        <f t="shared" si="67"/>
        <v>0</v>
      </c>
      <c r="AK658" s="2">
        <f t="shared" si="68"/>
        <v>0</v>
      </c>
      <c r="AL658" s="2">
        <f t="shared" si="69"/>
        <v>0</v>
      </c>
      <c r="AM658" s="2">
        <f t="shared" si="70"/>
        <v>0</v>
      </c>
      <c r="AN658" s="2">
        <f t="shared" si="71"/>
        <v>0</v>
      </c>
    </row>
    <row r="659" spans="1:40" x14ac:dyDescent="0.25">
      <c r="A659" s="16"/>
      <c r="B659" s="27"/>
      <c r="C659" s="9"/>
      <c r="D659" s="6"/>
      <c r="E659" s="1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2">
        <f t="shared" si="66"/>
        <v>0</v>
      </c>
      <c r="AJ659" s="2">
        <f t="shared" si="67"/>
        <v>0</v>
      </c>
      <c r="AK659" s="2">
        <f t="shared" si="68"/>
        <v>0</v>
      </c>
      <c r="AL659" s="2">
        <f t="shared" si="69"/>
        <v>0</v>
      </c>
      <c r="AM659" s="2">
        <f t="shared" si="70"/>
        <v>0</v>
      </c>
      <c r="AN659" s="2">
        <f t="shared" si="71"/>
        <v>0</v>
      </c>
    </row>
    <row r="660" spans="1:40" x14ac:dyDescent="0.25">
      <c r="A660" s="16"/>
      <c r="B660" s="27"/>
      <c r="C660" s="9"/>
      <c r="D660" s="6"/>
      <c r="E660" s="1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2">
        <f t="shared" si="66"/>
        <v>0</v>
      </c>
      <c r="AJ660" s="2">
        <f t="shared" si="67"/>
        <v>0</v>
      </c>
      <c r="AK660" s="2">
        <f t="shared" si="68"/>
        <v>0</v>
      </c>
      <c r="AL660" s="2">
        <f t="shared" si="69"/>
        <v>0</v>
      </c>
      <c r="AM660" s="2">
        <f t="shared" si="70"/>
        <v>0</v>
      </c>
      <c r="AN660" s="2">
        <f t="shared" si="71"/>
        <v>0</v>
      </c>
    </row>
    <row r="661" spans="1:40" x14ac:dyDescent="0.25">
      <c r="A661" s="16"/>
      <c r="B661" s="27"/>
      <c r="C661" s="9"/>
      <c r="D661" s="6"/>
      <c r="E661" s="1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2">
        <f t="shared" si="66"/>
        <v>0</v>
      </c>
      <c r="AJ661" s="2">
        <f t="shared" si="67"/>
        <v>0</v>
      </c>
      <c r="AK661" s="2">
        <f t="shared" si="68"/>
        <v>0</v>
      </c>
      <c r="AL661" s="2">
        <f t="shared" si="69"/>
        <v>0</v>
      </c>
      <c r="AM661" s="2">
        <f t="shared" si="70"/>
        <v>0</v>
      </c>
      <c r="AN661" s="2">
        <f t="shared" si="71"/>
        <v>0</v>
      </c>
    </row>
    <row r="662" spans="1:40" x14ac:dyDescent="0.25">
      <c r="A662" s="16"/>
      <c r="B662" s="27"/>
      <c r="C662" s="9"/>
      <c r="D662" s="6"/>
      <c r="E662" s="1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2">
        <f t="shared" si="66"/>
        <v>0</v>
      </c>
      <c r="AJ662" s="2">
        <f t="shared" si="67"/>
        <v>0</v>
      </c>
      <c r="AK662" s="2">
        <f t="shared" si="68"/>
        <v>0</v>
      </c>
      <c r="AL662" s="2">
        <f t="shared" si="69"/>
        <v>0</v>
      </c>
      <c r="AM662" s="2">
        <f t="shared" si="70"/>
        <v>0</v>
      </c>
      <c r="AN662" s="2">
        <f t="shared" si="71"/>
        <v>0</v>
      </c>
    </row>
    <row r="663" spans="1:40" x14ac:dyDescent="0.25">
      <c r="A663" s="16"/>
      <c r="B663" s="27"/>
      <c r="C663" s="9"/>
      <c r="D663" s="6"/>
      <c r="E663" s="1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2">
        <f t="shared" si="66"/>
        <v>0</v>
      </c>
      <c r="AJ663" s="2">
        <f t="shared" si="67"/>
        <v>0</v>
      </c>
      <c r="AK663" s="2">
        <f t="shared" si="68"/>
        <v>0</v>
      </c>
      <c r="AL663" s="2">
        <f t="shared" si="69"/>
        <v>0</v>
      </c>
      <c r="AM663" s="2">
        <f t="shared" si="70"/>
        <v>0</v>
      </c>
      <c r="AN663" s="2">
        <f t="shared" si="71"/>
        <v>0</v>
      </c>
    </row>
    <row r="664" spans="1:40" x14ac:dyDescent="0.25">
      <c r="A664" s="16"/>
      <c r="B664" s="27"/>
      <c r="C664" s="9"/>
      <c r="D664" s="6"/>
      <c r="E664" s="1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2">
        <f t="shared" si="66"/>
        <v>0</v>
      </c>
      <c r="AJ664" s="2">
        <f t="shared" si="67"/>
        <v>0</v>
      </c>
      <c r="AK664" s="2">
        <f t="shared" si="68"/>
        <v>0</v>
      </c>
      <c r="AL664" s="2">
        <f t="shared" si="69"/>
        <v>0</v>
      </c>
      <c r="AM664" s="2">
        <f t="shared" si="70"/>
        <v>0</v>
      </c>
      <c r="AN664" s="2">
        <f t="shared" si="71"/>
        <v>0</v>
      </c>
    </row>
    <row r="665" spans="1:40" x14ac:dyDescent="0.25">
      <c r="A665" s="16"/>
      <c r="B665" s="27"/>
      <c r="C665" s="9"/>
      <c r="D665" s="6"/>
      <c r="E665" s="1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2">
        <f t="shared" si="66"/>
        <v>0</v>
      </c>
      <c r="AJ665" s="2">
        <f t="shared" si="67"/>
        <v>0</v>
      </c>
      <c r="AK665" s="2">
        <f t="shared" si="68"/>
        <v>0</v>
      </c>
      <c r="AL665" s="2">
        <f t="shared" si="69"/>
        <v>0</v>
      </c>
      <c r="AM665" s="2">
        <f t="shared" si="70"/>
        <v>0</v>
      </c>
      <c r="AN665" s="2">
        <f t="shared" si="71"/>
        <v>0</v>
      </c>
    </row>
    <row r="666" spans="1:40" x14ac:dyDescent="0.25">
      <c r="A666" s="16"/>
      <c r="B666" s="27"/>
      <c r="C666" s="9"/>
      <c r="D666" s="6"/>
      <c r="E666" s="1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2">
        <f t="shared" si="66"/>
        <v>0</v>
      </c>
      <c r="AJ666" s="2">
        <f t="shared" si="67"/>
        <v>0</v>
      </c>
      <c r="AK666" s="2">
        <f t="shared" si="68"/>
        <v>0</v>
      </c>
      <c r="AL666" s="2">
        <f t="shared" si="69"/>
        <v>0</v>
      </c>
      <c r="AM666" s="2">
        <f t="shared" si="70"/>
        <v>0</v>
      </c>
      <c r="AN666" s="2">
        <f t="shared" si="71"/>
        <v>0</v>
      </c>
    </row>
    <row r="667" spans="1:40" x14ac:dyDescent="0.25">
      <c r="A667" s="16"/>
      <c r="B667" s="27"/>
      <c r="C667" s="9"/>
      <c r="D667" s="6"/>
      <c r="E667" s="1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2">
        <f t="shared" si="66"/>
        <v>0</v>
      </c>
      <c r="AJ667" s="2">
        <f t="shared" si="67"/>
        <v>0</v>
      </c>
      <c r="AK667" s="2">
        <f t="shared" si="68"/>
        <v>0</v>
      </c>
      <c r="AL667" s="2">
        <f t="shared" si="69"/>
        <v>0</v>
      </c>
      <c r="AM667" s="2">
        <f t="shared" si="70"/>
        <v>0</v>
      </c>
      <c r="AN667" s="2">
        <f t="shared" si="71"/>
        <v>0</v>
      </c>
    </row>
    <row r="668" spans="1:40" x14ac:dyDescent="0.25">
      <c r="A668" s="16"/>
      <c r="B668" s="27"/>
      <c r="C668" s="9"/>
      <c r="D668" s="6"/>
      <c r="E668" s="1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2">
        <f t="shared" si="66"/>
        <v>0</v>
      </c>
      <c r="AJ668" s="2">
        <f t="shared" si="67"/>
        <v>0</v>
      </c>
      <c r="AK668" s="2">
        <f t="shared" si="68"/>
        <v>0</v>
      </c>
      <c r="AL668" s="2">
        <f t="shared" si="69"/>
        <v>0</v>
      </c>
      <c r="AM668" s="2">
        <f t="shared" si="70"/>
        <v>0</v>
      </c>
      <c r="AN668" s="2">
        <f t="shared" si="71"/>
        <v>0</v>
      </c>
    </row>
    <row r="669" spans="1:40" x14ac:dyDescent="0.25">
      <c r="A669" s="16"/>
      <c r="B669" s="27"/>
      <c r="C669" s="9"/>
      <c r="D669" s="6"/>
      <c r="E669" s="1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2">
        <f t="shared" si="66"/>
        <v>0</v>
      </c>
      <c r="AJ669" s="2">
        <f t="shared" si="67"/>
        <v>0</v>
      </c>
      <c r="AK669" s="2">
        <f t="shared" si="68"/>
        <v>0</v>
      </c>
      <c r="AL669" s="2">
        <f t="shared" si="69"/>
        <v>0</v>
      </c>
      <c r="AM669" s="2">
        <f t="shared" si="70"/>
        <v>0</v>
      </c>
      <c r="AN669" s="2">
        <f t="shared" si="71"/>
        <v>0</v>
      </c>
    </row>
    <row r="670" spans="1:40" x14ac:dyDescent="0.25">
      <c r="A670" s="16"/>
      <c r="B670" s="27"/>
      <c r="C670" s="9"/>
      <c r="D670" s="6"/>
      <c r="E670" s="1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2">
        <f t="shared" si="66"/>
        <v>0</v>
      </c>
      <c r="AJ670" s="2">
        <f t="shared" si="67"/>
        <v>0</v>
      </c>
      <c r="AK670" s="2">
        <f t="shared" si="68"/>
        <v>0</v>
      </c>
      <c r="AL670" s="2">
        <f t="shared" si="69"/>
        <v>0</v>
      </c>
      <c r="AM670" s="2">
        <f t="shared" si="70"/>
        <v>0</v>
      </c>
      <c r="AN670" s="2">
        <f t="shared" si="71"/>
        <v>0</v>
      </c>
    </row>
    <row r="671" spans="1:40" x14ac:dyDescent="0.25">
      <c r="A671" s="16"/>
      <c r="B671" s="27"/>
      <c r="C671" s="9"/>
      <c r="D671" s="6"/>
      <c r="E671" s="1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2">
        <f t="shared" ref="AI671:AI733" si="72">H671-AG671+AH671</f>
        <v>0</v>
      </c>
      <c r="AJ671" s="2">
        <f t="shared" ref="AJ671:AJ733" si="73">SUM(I671:T671)</f>
        <v>0</v>
      </c>
      <c r="AK671" s="2">
        <f t="shared" ref="AK671:AK733" si="74">SUM(U671:AF671)</f>
        <v>0</v>
      </c>
      <c r="AL671" s="2">
        <f t="shared" ref="AL671:AL733" si="75">SUM(AJ671-AK671)+(AI671-AJ671)</f>
        <v>0</v>
      </c>
      <c r="AM671" s="2">
        <f t="shared" ref="AM671:AM733" si="76">SUM(AJ671-AK671)</f>
        <v>0</v>
      </c>
      <c r="AN671" s="2">
        <f t="shared" ref="AN671:AN733" si="77">SUM(AI671-AJ671)</f>
        <v>0</v>
      </c>
    </row>
    <row r="672" spans="1:40" x14ac:dyDescent="0.25">
      <c r="A672" s="16"/>
      <c r="B672" s="27"/>
      <c r="C672" s="9"/>
      <c r="D672" s="6"/>
      <c r="E672" s="1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2">
        <f t="shared" si="72"/>
        <v>0</v>
      </c>
      <c r="AJ672" s="2">
        <f t="shared" si="73"/>
        <v>0</v>
      </c>
      <c r="AK672" s="2">
        <f t="shared" si="74"/>
        <v>0</v>
      </c>
      <c r="AL672" s="2">
        <f t="shared" si="75"/>
        <v>0</v>
      </c>
      <c r="AM672" s="2">
        <f t="shared" si="76"/>
        <v>0</v>
      </c>
      <c r="AN672" s="2">
        <f t="shared" si="77"/>
        <v>0</v>
      </c>
    </row>
    <row r="673" spans="1:40" x14ac:dyDescent="0.25">
      <c r="A673" s="16"/>
      <c r="B673" s="27"/>
      <c r="C673" s="9"/>
      <c r="D673" s="6"/>
      <c r="E673" s="1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2">
        <f t="shared" si="72"/>
        <v>0</v>
      </c>
      <c r="AJ673" s="2">
        <f t="shared" si="73"/>
        <v>0</v>
      </c>
      <c r="AK673" s="2">
        <f t="shared" si="74"/>
        <v>0</v>
      </c>
      <c r="AL673" s="2">
        <f t="shared" si="75"/>
        <v>0</v>
      </c>
      <c r="AM673" s="2">
        <f t="shared" si="76"/>
        <v>0</v>
      </c>
      <c r="AN673" s="2">
        <f t="shared" si="77"/>
        <v>0</v>
      </c>
    </row>
    <row r="674" spans="1:40" x14ac:dyDescent="0.25">
      <c r="A674" s="16"/>
      <c r="B674" s="27"/>
      <c r="C674" s="9"/>
      <c r="D674" s="6"/>
      <c r="E674" s="1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2">
        <f t="shared" si="72"/>
        <v>0</v>
      </c>
      <c r="AJ674" s="2">
        <f t="shared" si="73"/>
        <v>0</v>
      </c>
      <c r="AK674" s="2">
        <f t="shared" si="74"/>
        <v>0</v>
      </c>
      <c r="AL674" s="2">
        <f t="shared" si="75"/>
        <v>0</v>
      </c>
      <c r="AM674" s="2">
        <f t="shared" si="76"/>
        <v>0</v>
      </c>
      <c r="AN674" s="2">
        <f t="shared" si="77"/>
        <v>0</v>
      </c>
    </row>
    <row r="675" spans="1:40" x14ac:dyDescent="0.25">
      <c r="A675" s="16"/>
      <c r="B675" s="27"/>
      <c r="C675" s="9"/>
      <c r="D675" s="6"/>
      <c r="E675" s="1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2">
        <f t="shared" si="72"/>
        <v>0</v>
      </c>
      <c r="AJ675" s="2">
        <f t="shared" si="73"/>
        <v>0</v>
      </c>
      <c r="AK675" s="2">
        <f t="shared" si="74"/>
        <v>0</v>
      </c>
      <c r="AL675" s="2">
        <f t="shared" si="75"/>
        <v>0</v>
      </c>
      <c r="AM675" s="2">
        <f t="shared" si="76"/>
        <v>0</v>
      </c>
      <c r="AN675" s="2">
        <f t="shared" si="77"/>
        <v>0</v>
      </c>
    </row>
    <row r="676" spans="1:40" x14ac:dyDescent="0.25">
      <c r="A676" s="16"/>
      <c r="B676" s="27"/>
      <c r="C676" s="9"/>
      <c r="D676" s="6"/>
      <c r="E676" s="1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2">
        <f t="shared" si="72"/>
        <v>0</v>
      </c>
      <c r="AJ676" s="2">
        <f t="shared" si="73"/>
        <v>0</v>
      </c>
      <c r="AK676" s="2">
        <f t="shared" si="74"/>
        <v>0</v>
      </c>
      <c r="AL676" s="2">
        <f t="shared" si="75"/>
        <v>0</v>
      </c>
      <c r="AM676" s="2">
        <f t="shared" si="76"/>
        <v>0</v>
      </c>
      <c r="AN676" s="2">
        <f t="shared" si="77"/>
        <v>0</v>
      </c>
    </row>
    <row r="677" spans="1:40" x14ac:dyDescent="0.25">
      <c r="A677" s="16"/>
      <c r="B677" s="27"/>
      <c r="C677" s="9"/>
      <c r="D677" s="6"/>
      <c r="E677" s="1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2">
        <f t="shared" si="72"/>
        <v>0</v>
      </c>
      <c r="AJ677" s="2">
        <f t="shared" si="73"/>
        <v>0</v>
      </c>
      <c r="AK677" s="2">
        <f t="shared" si="74"/>
        <v>0</v>
      </c>
      <c r="AL677" s="2">
        <f t="shared" si="75"/>
        <v>0</v>
      </c>
      <c r="AM677" s="2">
        <f t="shared" si="76"/>
        <v>0</v>
      </c>
      <c r="AN677" s="2">
        <f t="shared" si="77"/>
        <v>0</v>
      </c>
    </row>
    <row r="678" spans="1:40" x14ac:dyDescent="0.25">
      <c r="A678" s="16"/>
      <c r="B678" s="27"/>
      <c r="C678" s="9"/>
      <c r="D678" s="6"/>
      <c r="E678" s="1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2">
        <f t="shared" si="72"/>
        <v>0</v>
      </c>
      <c r="AJ678" s="2">
        <f t="shared" si="73"/>
        <v>0</v>
      </c>
      <c r="AK678" s="2">
        <f t="shared" si="74"/>
        <v>0</v>
      </c>
      <c r="AL678" s="2">
        <f t="shared" si="75"/>
        <v>0</v>
      </c>
      <c r="AM678" s="2">
        <f t="shared" si="76"/>
        <v>0</v>
      </c>
      <c r="AN678" s="2">
        <f t="shared" si="77"/>
        <v>0</v>
      </c>
    </row>
    <row r="679" spans="1:40" x14ac:dyDescent="0.25">
      <c r="A679" s="16"/>
      <c r="B679" s="27"/>
      <c r="C679" s="9"/>
      <c r="D679" s="6"/>
      <c r="E679" s="1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2">
        <f t="shared" si="72"/>
        <v>0</v>
      </c>
      <c r="AJ679" s="2">
        <f t="shared" si="73"/>
        <v>0</v>
      </c>
      <c r="AK679" s="2">
        <f t="shared" si="74"/>
        <v>0</v>
      </c>
      <c r="AL679" s="2">
        <f t="shared" si="75"/>
        <v>0</v>
      </c>
      <c r="AM679" s="2">
        <f t="shared" si="76"/>
        <v>0</v>
      </c>
      <c r="AN679" s="2">
        <f t="shared" si="77"/>
        <v>0</v>
      </c>
    </row>
    <row r="680" spans="1:40" x14ac:dyDescent="0.25">
      <c r="A680" s="16"/>
      <c r="B680" s="27"/>
      <c r="C680" s="9"/>
      <c r="D680" s="6"/>
      <c r="E680" s="1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2">
        <f t="shared" si="72"/>
        <v>0</v>
      </c>
      <c r="AJ680" s="2">
        <f t="shared" si="73"/>
        <v>0</v>
      </c>
      <c r="AK680" s="2">
        <f t="shared" si="74"/>
        <v>0</v>
      </c>
      <c r="AL680" s="2">
        <f t="shared" si="75"/>
        <v>0</v>
      </c>
      <c r="AM680" s="2">
        <f t="shared" si="76"/>
        <v>0</v>
      </c>
      <c r="AN680" s="2">
        <f t="shared" si="77"/>
        <v>0</v>
      </c>
    </row>
    <row r="681" spans="1:40" x14ac:dyDescent="0.25">
      <c r="A681" s="16"/>
      <c r="B681" s="27"/>
      <c r="C681" s="9"/>
      <c r="D681" s="6"/>
      <c r="E681" s="1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2">
        <f t="shared" si="72"/>
        <v>0</v>
      </c>
      <c r="AJ681" s="2">
        <f t="shared" si="73"/>
        <v>0</v>
      </c>
      <c r="AK681" s="2">
        <f t="shared" si="74"/>
        <v>0</v>
      </c>
      <c r="AL681" s="2">
        <f t="shared" si="75"/>
        <v>0</v>
      </c>
      <c r="AM681" s="2">
        <f t="shared" si="76"/>
        <v>0</v>
      </c>
      <c r="AN681" s="2">
        <f t="shared" si="77"/>
        <v>0</v>
      </c>
    </row>
    <row r="682" spans="1:40" x14ac:dyDescent="0.25">
      <c r="A682" s="16"/>
      <c r="B682" s="27"/>
      <c r="C682" s="9"/>
      <c r="D682" s="6"/>
      <c r="E682" s="1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2">
        <f t="shared" si="72"/>
        <v>0</v>
      </c>
      <c r="AJ682" s="2">
        <f t="shared" si="73"/>
        <v>0</v>
      </c>
      <c r="AK682" s="2">
        <f t="shared" si="74"/>
        <v>0</v>
      </c>
      <c r="AL682" s="2">
        <f t="shared" si="75"/>
        <v>0</v>
      </c>
      <c r="AM682" s="2">
        <f t="shared" si="76"/>
        <v>0</v>
      </c>
      <c r="AN682" s="2">
        <f t="shared" si="77"/>
        <v>0</v>
      </c>
    </row>
    <row r="683" spans="1:40" x14ac:dyDescent="0.25">
      <c r="A683" s="16"/>
      <c r="B683" s="27"/>
      <c r="C683" s="9"/>
      <c r="D683" s="6"/>
      <c r="E683" s="1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2">
        <f t="shared" si="72"/>
        <v>0</v>
      </c>
      <c r="AJ683" s="2">
        <f t="shared" si="73"/>
        <v>0</v>
      </c>
      <c r="AK683" s="2">
        <f t="shared" si="74"/>
        <v>0</v>
      </c>
      <c r="AL683" s="2">
        <f t="shared" si="75"/>
        <v>0</v>
      </c>
      <c r="AM683" s="2">
        <f t="shared" si="76"/>
        <v>0</v>
      </c>
      <c r="AN683" s="2">
        <f t="shared" si="77"/>
        <v>0</v>
      </c>
    </row>
    <row r="684" spans="1:40" x14ac:dyDescent="0.25">
      <c r="A684" s="16"/>
      <c r="B684" s="27"/>
      <c r="C684" s="9"/>
      <c r="D684" s="6"/>
      <c r="E684" s="1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2">
        <f t="shared" si="72"/>
        <v>0</v>
      </c>
      <c r="AJ684" s="2">
        <f t="shared" si="73"/>
        <v>0</v>
      </c>
      <c r="AK684" s="2">
        <f t="shared" si="74"/>
        <v>0</v>
      </c>
      <c r="AL684" s="2">
        <f t="shared" si="75"/>
        <v>0</v>
      </c>
      <c r="AM684" s="2">
        <f t="shared" si="76"/>
        <v>0</v>
      </c>
      <c r="AN684" s="2">
        <f t="shared" si="77"/>
        <v>0</v>
      </c>
    </row>
    <row r="685" spans="1:40" x14ac:dyDescent="0.25">
      <c r="A685" s="16"/>
      <c r="B685" s="27"/>
      <c r="C685" s="9"/>
      <c r="D685" s="6"/>
      <c r="E685" s="1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2">
        <f t="shared" si="72"/>
        <v>0</v>
      </c>
      <c r="AJ685" s="2">
        <f t="shared" si="73"/>
        <v>0</v>
      </c>
      <c r="AK685" s="2">
        <f t="shared" si="74"/>
        <v>0</v>
      </c>
      <c r="AL685" s="2">
        <f t="shared" si="75"/>
        <v>0</v>
      </c>
      <c r="AM685" s="2">
        <f t="shared" si="76"/>
        <v>0</v>
      </c>
      <c r="AN685" s="2">
        <f t="shared" si="77"/>
        <v>0</v>
      </c>
    </row>
    <row r="686" spans="1:40" x14ac:dyDescent="0.25">
      <c r="A686" s="16"/>
      <c r="B686" s="27"/>
      <c r="C686" s="9"/>
      <c r="D686" s="6"/>
      <c r="E686" s="1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2">
        <f t="shared" si="72"/>
        <v>0</v>
      </c>
      <c r="AJ686" s="2">
        <f t="shared" si="73"/>
        <v>0</v>
      </c>
      <c r="AK686" s="2">
        <f t="shared" si="74"/>
        <v>0</v>
      </c>
      <c r="AL686" s="2">
        <f t="shared" si="75"/>
        <v>0</v>
      </c>
      <c r="AM686" s="2">
        <f t="shared" si="76"/>
        <v>0</v>
      </c>
      <c r="AN686" s="2">
        <f t="shared" si="77"/>
        <v>0</v>
      </c>
    </row>
    <row r="687" spans="1:40" x14ac:dyDescent="0.25">
      <c r="A687" s="16"/>
      <c r="B687" s="27"/>
      <c r="C687" s="9"/>
      <c r="D687" s="6"/>
      <c r="E687" s="1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2">
        <f t="shared" si="72"/>
        <v>0</v>
      </c>
      <c r="AJ687" s="2">
        <f t="shared" si="73"/>
        <v>0</v>
      </c>
      <c r="AK687" s="2">
        <f t="shared" si="74"/>
        <v>0</v>
      </c>
      <c r="AL687" s="2">
        <f t="shared" si="75"/>
        <v>0</v>
      </c>
      <c r="AM687" s="2">
        <f t="shared" si="76"/>
        <v>0</v>
      </c>
      <c r="AN687" s="2">
        <f t="shared" si="77"/>
        <v>0</v>
      </c>
    </row>
    <row r="688" spans="1:40" x14ac:dyDescent="0.25">
      <c r="A688" s="16"/>
      <c r="B688" s="27"/>
      <c r="C688" s="9"/>
      <c r="D688" s="6"/>
      <c r="E688" s="1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2">
        <f t="shared" si="72"/>
        <v>0</v>
      </c>
      <c r="AJ688" s="2">
        <f t="shared" si="73"/>
        <v>0</v>
      </c>
      <c r="AK688" s="2">
        <f t="shared" si="74"/>
        <v>0</v>
      </c>
      <c r="AL688" s="2">
        <f t="shared" si="75"/>
        <v>0</v>
      </c>
      <c r="AM688" s="2">
        <f t="shared" si="76"/>
        <v>0</v>
      </c>
      <c r="AN688" s="2">
        <f t="shared" si="77"/>
        <v>0</v>
      </c>
    </row>
    <row r="689" spans="1:40" x14ac:dyDescent="0.25">
      <c r="A689" s="16"/>
      <c r="B689" s="27"/>
      <c r="C689" s="9"/>
      <c r="D689" s="6"/>
      <c r="E689" s="1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2">
        <f t="shared" si="72"/>
        <v>0</v>
      </c>
      <c r="AJ689" s="2">
        <f t="shared" si="73"/>
        <v>0</v>
      </c>
      <c r="AK689" s="2">
        <f t="shared" si="74"/>
        <v>0</v>
      </c>
      <c r="AL689" s="2">
        <f t="shared" si="75"/>
        <v>0</v>
      </c>
      <c r="AM689" s="2">
        <f t="shared" si="76"/>
        <v>0</v>
      </c>
      <c r="AN689" s="2">
        <f t="shared" si="77"/>
        <v>0</v>
      </c>
    </row>
    <row r="690" spans="1:40" x14ac:dyDescent="0.25">
      <c r="A690" s="16"/>
      <c r="B690" s="27"/>
      <c r="C690" s="9"/>
      <c r="D690" s="6"/>
      <c r="E690" s="1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2">
        <f t="shared" si="72"/>
        <v>0</v>
      </c>
      <c r="AJ690" s="2">
        <f t="shared" si="73"/>
        <v>0</v>
      </c>
      <c r="AK690" s="2">
        <f t="shared" si="74"/>
        <v>0</v>
      </c>
      <c r="AL690" s="2">
        <f t="shared" si="75"/>
        <v>0</v>
      </c>
      <c r="AM690" s="2">
        <f t="shared" si="76"/>
        <v>0</v>
      </c>
      <c r="AN690" s="2">
        <f t="shared" si="77"/>
        <v>0</v>
      </c>
    </row>
    <row r="691" spans="1:40" x14ac:dyDescent="0.25">
      <c r="A691" s="16"/>
      <c r="B691" s="27"/>
      <c r="C691" s="9"/>
      <c r="D691" s="6"/>
      <c r="E691" s="1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2">
        <f t="shared" si="72"/>
        <v>0</v>
      </c>
      <c r="AJ691" s="2">
        <f t="shared" si="73"/>
        <v>0</v>
      </c>
      <c r="AK691" s="2">
        <f t="shared" si="74"/>
        <v>0</v>
      </c>
      <c r="AL691" s="2">
        <f t="shared" si="75"/>
        <v>0</v>
      </c>
      <c r="AM691" s="2">
        <f t="shared" si="76"/>
        <v>0</v>
      </c>
      <c r="AN691" s="2">
        <f t="shared" si="77"/>
        <v>0</v>
      </c>
    </row>
    <row r="692" spans="1:40" x14ac:dyDescent="0.25">
      <c r="A692" s="16"/>
      <c r="B692" s="27"/>
      <c r="C692" s="9"/>
      <c r="D692" s="6"/>
      <c r="E692" s="1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2">
        <f t="shared" si="72"/>
        <v>0</v>
      </c>
      <c r="AJ692" s="2">
        <f t="shared" si="73"/>
        <v>0</v>
      </c>
      <c r="AK692" s="2">
        <f t="shared" si="74"/>
        <v>0</v>
      </c>
      <c r="AL692" s="2">
        <f t="shared" si="75"/>
        <v>0</v>
      </c>
      <c r="AM692" s="2">
        <f t="shared" si="76"/>
        <v>0</v>
      </c>
      <c r="AN692" s="2">
        <f t="shared" si="77"/>
        <v>0</v>
      </c>
    </row>
    <row r="693" spans="1:40" x14ac:dyDescent="0.25">
      <c r="A693" s="16"/>
      <c r="B693" s="27"/>
      <c r="C693" s="9"/>
      <c r="D693" s="6"/>
      <c r="E693" s="1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2">
        <f t="shared" si="72"/>
        <v>0</v>
      </c>
      <c r="AJ693" s="2">
        <f t="shared" si="73"/>
        <v>0</v>
      </c>
      <c r="AK693" s="2">
        <f t="shared" si="74"/>
        <v>0</v>
      </c>
      <c r="AL693" s="2">
        <f t="shared" si="75"/>
        <v>0</v>
      </c>
      <c r="AM693" s="2">
        <f t="shared" si="76"/>
        <v>0</v>
      </c>
      <c r="AN693" s="2">
        <f t="shared" si="77"/>
        <v>0</v>
      </c>
    </row>
    <row r="694" spans="1:40" x14ac:dyDescent="0.25">
      <c r="A694" s="16"/>
      <c r="B694" s="27"/>
      <c r="C694" s="9"/>
      <c r="D694" s="6"/>
      <c r="E694" s="1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2">
        <f t="shared" si="72"/>
        <v>0</v>
      </c>
      <c r="AJ694" s="2">
        <f t="shared" si="73"/>
        <v>0</v>
      </c>
      <c r="AK694" s="2">
        <f t="shared" si="74"/>
        <v>0</v>
      </c>
      <c r="AL694" s="2">
        <f t="shared" si="75"/>
        <v>0</v>
      </c>
      <c r="AM694" s="2">
        <f t="shared" si="76"/>
        <v>0</v>
      </c>
      <c r="AN694" s="2">
        <f t="shared" si="77"/>
        <v>0</v>
      </c>
    </row>
    <row r="695" spans="1:40" x14ac:dyDescent="0.25">
      <c r="A695" s="16"/>
      <c r="B695" s="27"/>
      <c r="C695" s="9"/>
      <c r="D695" s="6"/>
      <c r="E695" s="1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2">
        <f t="shared" si="72"/>
        <v>0</v>
      </c>
      <c r="AJ695" s="2">
        <f t="shared" si="73"/>
        <v>0</v>
      </c>
      <c r="AK695" s="2">
        <f t="shared" si="74"/>
        <v>0</v>
      </c>
      <c r="AL695" s="2">
        <f t="shared" si="75"/>
        <v>0</v>
      </c>
      <c r="AM695" s="2">
        <f t="shared" si="76"/>
        <v>0</v>
      </c>
      <c r="AN695" s="2">
        <f t="shared" si="77"/>
        <v>0</v>
      </c>
    </row>
    <row r="696" spans="1:40" x14ac:dyDescent="0.25">
      <c r="A696" s="16"/>
      <c r="B696" s="27"/>
      <c r="C696" s="9"/>
      <c r="D696" s="6"/>
      <c r="E696" s="1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2">
        <f t="shared" si="72"/>
        <v>0</v>
      </c>
      <c r="AJ696" s="2">
        <f t="shared" si="73"/>
        <v>0</v>
      </c>
      <c r="AK696" s="2">
        <f t="shared" si="74"/>
        <v>0</v>
      </c>
      <c r="AL696" s="2">
        <f t="shared" si="75"/>
        <v>0</v>
      </c>
      <c r="AM696" s="2">
        <f t="shared" si="76"/>
        <v>0</v>
      </c>
      <c r="AN696" s="2">
        <f t="shared" si="77"/>
        <v>0</v>
      </c>
    </row>
    <row r="697" spans="1:40" x14ac:dyDescent="0.25">
      <c r="A697" s="16"/>
      <c r="B697" s="27"/>
      <c r="C697" s="9"/>
      <c r="D697" s="6"/>
      <c r="E697" s="1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2">
        <f t="shared" si="72"/>
        <v>0</v>
      </c>
      <c r="AJ697" s="2">
        <f t="shared" si="73"/>
        <v>0</v>
      </c>
      <c r="AK697" s="2">
        <f t="shared" si="74"/>
        <v>0</v>
      </c>
      <c r="AL697" s="2">
        <f t="shared" si="75"/>
        <v>0</v>
      </c>
      <c r="AM697" s="2">
        <f t="shared" si="76"/>
        <v>0</v>
      </c>
      <c r="AN697" s="2">
        <f t="shared" si="77"/>
        <v>0</v>
      </c>
    </row>
    <row r="698" spans="1:40" x14ac:dyDescent="0.25">
      <c r="A698" s="16"/>
      <c r="B698" s="27"/>
      <c r="C698" s="9"/>
      <c r="D698" s="6"/>
      <c r="E698" s="1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2">
        <f t="shared" si="72"/>
        <v>0</v>
      </c>
      <c r="AJ698" s="2">
        <f t="shared" si="73"/>
        <v>0</v>
      </c>
      <c r="AK698" s="2">
        <f t="shared" si="74"/>
        <v>0</v>
      </c>
      <c r="AL698" s="2">
        <f t="shared" si="75"/>
        <v>0</v>
      </c>
      <c r="AM698" s="2">
        <f t="shared" si="76"/>
        <v>0</v>
      </c>
      <c r="AN698" s="2">
        <f t="shared" si="77"/>
        <v>0</v>
      </c>
    </row>
    <row r="699" spans="1:40" x14ac:dyDescent="0.25">
      <c r="A699" s="16"/>
      <c r="B699" s="27"/>
      <c r="C699" s="9"/>
      <c r="D699" s="6"/>
      <c r="E699" s="1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2">
        <f t="shared" si="72"/>
        <v>0</v>
      </c>
      <c r="AJ699" s="2">
        <f t="shared" si="73"/>
        <v>0</v>
      </c>
      <c r="AK699" s="2">
        <f t="shared" si="74"/>
        <v>0</v>
      </c>
      <c r="AL699" s="2">
        <f t="shared" si="75"/>
        <v>0</v>
      </c>
      <c r="AM699" s="2">
        <f t="shared" si="76"/>
        <v>0</v>
      </c>
      <c r="AN699" s="2">
        <f t="shared" si="77"/>
        <v>0</v>
      </c>
    </row>
    <row r="700" spans="1:40" x14ac:dyDescent="0.25">
      <c r="A700" s="16"/>
      <c r="B700" s="27"/>
      <c r="C700" s="9"/>
      <c r="D700" s="6"/>
      <c r="E700" s="1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2">
        <f t="shared" si="72"/>
        <v>0</v>
      </c>
      <c r="AJ700" s="2">
        <f t="shared" si="73"/>
        <v>0</v>
      </c>
      <c r="AK700" s="2">
        <f t="shared" si="74"/>
        <v>0</v>
      </c>
      <c r="AL700" s="2">
        <f t="shared" si="75"/>
        <v>0</v>
      </c>
      <c r="AM700" s="2">
        <f t="shared" si="76"/>
        <v>0</v>
      </c>
      <c r="AN700" s="2">
        <f t="shared" si="77"/>
        <v>0</v>
      </c>
    </row>
    <row r="701" spans="1:40" x14ac:dyDescent="0.25">
      <c r="A701" s="16"/>
      <c r="B701" s="27"/>
      <c r="C701" s="9"/>
      <c r="D701" s="6"/>
      <c r="E701" s="1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2">
        <f t="shared" si="72"/>
        <v>0</v>
      </c>
      <c r="AJ701" s="2">
        <f t="shared" si="73"/>
        <v>0</v>
      </c>
      <c r="AK701" s="2">
        <f t="shared" si="74"/>
        <v>0</v>
      </c>
      <c r="AL701" s="2">
        <f t="shared" si="75"/>
        <v>0</v>
      </c>
      <c r="AM701" s="2">
        <f t="shared" si="76"/>
        <v>0</v>
      </c>
      <c r="AN701" s="2">
        <f t="shared" si="77"/>
        <v>0</v>
      </c>
    </row>
    <row r="702" spans="1:40" x14ac:dyDescent="0.25">
      <c r="A702" s="16"/>
      <c r="B702" s="27"/>
      <c r="C702" s="9"/>
      <c r="D702" s="6"/>
      <c r="E702" s="1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2">
        <f t="shared" si="72"/>
        <v>0</v>
      </c>
      <c r="AJ702" s="2">
        <f t="shared" si="73"/>
        <v>0</v>
      </c>
      <c r="AK702" s="2">
        <f t="shared" si="74"/>
        <v>0</v>
      </c>
      <c r="AL702" s="2">
        <f t="shared" si="75"/>
        <v>0</v>
      </c>
      <c r="AM702" s="2">
        <f t="shared" si="76"/>
        <v>0</v>
      </c>
      <c r="AN702" s="2">
        <f t="shared" si="77"/>
        <v>0</v>
      </c>
    </row>
    <row r="703" spans="1:40" x14ac:dyDescent="0.25">
      <c r="A703" s="16"/>
      <c r="B703" s="27"/>
      <c r="C703" s="9"/>
      <c r="D703" s="6"/>
      <c r="E703" s="1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2">
        <f t="shared" si="72"/>
        <v>0</v>
      </c>
      <c r="AJ703" s="2">
        <f t="shared" si="73"/>
        <v>0</v>
      </c>
      <c r="AK703" s="2">
        <f t="shared" si="74"/>
        <v>0</v>
      </c>
      <c r="AL703" s="2">
        <f t="shared" si="75"/>
        <v>0</v>
      </c>
      <c r="AM703" s="2">
        <f t="shared" si="76"/>
        <v>0</v>
      </c>
      <c r="AN703" s="2">
        <f t="shared" si="77"/>
        <v>0</v>
      </c>
    </row>
    <row r="704" spans="1:40" x14ac:dyDescent="0.25">
      <c r="A704" s="16"/>
      <c r="B704" s="27"/>
      <c r="C704" s="9"/>
      <c r="D704" s="6"/>
      <c r="E704" s="1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2">
        <f t="shared" si="72"/>
        <v>0</v>
      </c>
      <c r="AJ704" s="2">
        <f t="shared" si="73"/>
        <v>0</v>
      </c>
      <c r="AK704" s="2">
        <f t="shared" si="74"/>
        <v>0</v>
      </c>
      <c r="AL704" s="2">
        <f t="shared" si="75"/>
        <v>0</v>
      </c>
      <c r="AM704" s="2">
        <f t="shared" si="76"/>
        <v>0</v>
      </c>
      <c r="AN704" s="2">
        <f t="shared" si="77"/>
        <v>0</v>
      </c>
    </row>
    <row r="705" spans="1:40" x14ac:dyDescent="0.25">
      <c r="A705" s="16"/>
      <c r="B705" s="27"/>
      <c r="C705" s="9"/>
      <c r="D705" s="6"/>
      <c r="E705" s="1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2">
        <f t="shared" si="72"/>
        <v>0</v>
      </c>
      <c r="AJ705" s="2">
        <f t="shared" si="73"/>
        <v>0</v>
      </c>
      <c r="AK705" s="2">
        <f t="shared" si="74"/>
        <v>0</v>
      </c>
      <c r="AL705" s="2">
        <f t="shared" si="75"/>
        <v>0</v>
      </c>
      <c r="AM705" s="2">
        <f t="shared" si="76"/>
        <v>0</v>
      </c>
      <c r="AN705" s="2">
        <f t="shared" si="77"/>
        <v>0</v>
      </c>
    </row>
    <row r="706" spans="1:40" x14ac:dyDescent="0.25">
      <c r="A706" s="16"/>
      <c r="B706" s="27"/>
      <c r="C706" s="9"/>
      <c r="D706" s="6"/>
      <c r="E706" s="1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2">
        <f t="shared" si="72"/>
        <v>0</v>
      </c>
      <c r="AJ706" s="2">
        <f t="shared" si="73"/>
        <v>0</v>
      </c>
      <c r="AK706" s="2">
        <f t="shared" si="74"/>
        <v>0</v>
      </c>
      <c r="AL706" s="2">
        <f t="shared" si="75"/>
        <v>0</v>
      </c>
      <c r="AM706" s="2">
        <f t="shared" si="76"/>
        <v>0</v>
      </c>
      <c r="AN706" s="2">
        <f t="shared" si="77"/>
        <v>0</v>
      </c>
    </row>
    <row r="707" spans="1:40" x14ac:dyDescent="0.25">
      <c r="A707" s="16"/>
      <c r="B707" s="27"/>
      <c r="C707" s="9"/>
      <c r="D707" s="6"/>
      <c r="E707" s="1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2">
        <f t="shared" si="72"/>
        <v>0</v>
      </c>
      <c r="AJ707" s="2">
        <f t="shared" si="73"/>
        <v>0</v>
      </c>
      <c r="AK707" s="2">
        <f t="shared" si="74"/>
        <v>0</v>
      </c>
      <c r="AL707" s="2">
        <f t="shared" si="75"/>
        <v>0</v>
      </c>
      <c r="AM707" s="2">
        <f t="shared" si="76"/>
        <v>0</v>
      </c>
      <c r="AN707" s="2">
        <f t="shared" si="77"/>
        <v>0</v>
      </c>
    </row>
    <row r="708" spans="1:40" x14ac:dyDescent="0.25">
      <c r="A708" s="16"/>
      <c r="B708" s="27"/>
      <c r="C708" s="9"/>
      <c r="D708" s="6"/>
      <c r="E708" s="1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2">
        <f t="shared" si="72"/>
        <v>0</v>
      </c>
      <c r="AJ708" s="2">
        <f t="shared" si="73"/>
        <v>0</v>
      </c>
      <c r="AK708" s="2">
        <f t="shared" si="74"/>
        <v>0</v>
      </c>
      <c r="AL708" s="2">
        <f t="shared" si="75"/>
        <v>0</v>
      </c>
      <c r="AM708" s="2">
        <f t="shared" si="76"/>
        <v>0</v>
      </c>
      <c r="AN708" s="2">
        <f t="shared" si="77"/>
        <v>0</v>
      </c>
    </row>
    <row r="709" spans="1:40" x14ac:dyDescent="0.25">
      <c r="A709" s="16"/>
      <c r="B709" s="27"/>
      <c r="C709" s="9"/>
      <c r="D709" s="6"/>
      <c r="E709" s="1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2">
        <f t="shared" si="72"/>
        <v>0</v>
      </c>
      <c r="AJ709" s="2">
        <f t="shared" si="73"/>
        <v>0</v>
      </c>
      <c r="AK709" s="2">
        <f t="shared" si="74"/>
        <v>0</v>
      </c>
      <c r="AL709" s="2">
        <f t="shared" si="75"/>
        <v>0</v>
      </c>
      <c r="AM709" s="2">
        <f t="shared" si="76"/>
        <v>0</v>
      </c>
      <c r="AN709" s="2">
        <f t="shared" si="77"/>
        <v>0</v>
      </c>
    </row>
    <row r="710" spans="1:40" x14ac:dyDescent="0.25">
      <c r="A710" s="16"/>
      <c r="B710" s="27"/>
      <c r="C710" s="9"/>
      <c r="D710" s="6"/>
      <c r="E710" s="1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2">
        <f t="shared" si="72"/>
        <v>0</v>
      </c>
      <c r="AJ710" s="2">
        <f t="shared" si="73"/>
        <v>0</v>
      </c>
      <c r="AK710" s="2">
        <f t="shared" si="74"/>
        <v>0</v>
      </c>
      <c r="AL710" s="2">
        <f t="shared" si="75"/>
        <v>0</v>
      </c>
      <c r="AM710" s="2">
        <f t="shared" si="76"/>
        <v>0</v>
      </c>
      <c r="AN710" s="2">
        <f t="shared" si="77"/>
        <v>0</v>
      </c>
    </row>
    <row r="711" spans="1:40" x14ac:dyDescent="0.25">
      <c r="A711" s="16"/>
      <c r="B711" s="27"/>
      <c r="C711" s="9"/>
      <c r="D711" s="6"/>
      <c r="E711" s="1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2">
        <f t="shared" si="72"/>
        <v>0</v>
      </c>
      <c r="AJ711" s="2">
        <f t="shared" si="73"/>
        <v>0</v>
      </c>
      <c r="AK711" s="2">
        <f t="shared" si="74"/>
        <v>0</v>
      </c>
      <c r="AL711" s="2">
        <f t="shared" si="75"/>
        <v>0</v>
      </c>
      <c r="AM711" s="2">
        <f t="shared" si="76"/>
        <v>0</v>
      </c>
      <c r="AN711" s="2">
        <f t="shared" si="77"/>
        <v>0</v>
      </c>
    </row>
    <row r="712" spans="1:40" x14ac:dyDescent="0.25">
      <c r="A712" s="16"/>
      <c r="B712" s="27"/>
      <c r="C712" s="9"/>
      <c r="D712" s="6"/>
      <c r="E712" s="1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2">
        <f t="shared" si="72"/>
        <v>0</v>
      </c>
      <c r="AJ712" s="2">
        <f t="shared" si="73"/>
        <v>0</v>
      </c>
      <c r="AK712" s="2">
        <f t="shared" si="74"/>
        <v>0</v>
      </c>
      <c r="AL712" s="2">
        <f t="shared" si="75"/>
        <v>0</v>
      </c>
      <c r="AM712" s="2">
        <f t="shared" si="76"/>
        <v>0</v>
      </c>
      <c r="AN712" s="2">
        <f t="shared" si="77"/>
        <v>0</v>
      </c>
    </row>
    <row r="713" spans="1:40" x14ac:dyDescent="0.25">
      <c r="A713" s="16"/>
      <c r="B713" s="27"/>
      <c r="C713" s="9"/>
      <c r="D713" s="6"/>
      <c r="E713" s="1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2">
        <f t="shared" si="72"/>
        <v>0</v>
      </c>
      <c r="AJ713" s="2">
        <f t="shared" si="73"/>
        <v>0</v>
      </c>
      <c r="AK713" s="2">
        <f t="shared" si="74"/>
        <v>0</v>
      </c>
      <c r="AL713" s="2">
        <f t="shared" si="75"/>
        <v>0</v>
      </c>
      <c r="AM713" s="2">
        <f t="shared" si="76"/>
        <v>0</v>
      </c>
      <c r="AN713" s="2">
        <f t="shared" si="77"/>
        <v>0</v>
      </c>
    </row>
    <row r="714" spans="1:40" x14ac:dyDescent="0.25">
      <c r="A714" s="16"/>
      <c r="B714" s="27"/>
      <c r="C714" s="9"/>
      <c r="D714" s="6"/>
      <c r="E714" s="1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2">
        <f t="shared" si="72"/>
        <v>0</v>
      </c>
      <c r="AJ714" s="2">
        <f t="shared" si="73"/>
        <v>0</v>
      </c>
      <c r="AK714" s="2">
        <f t="shared" si="74"/>
        <v>0</v>
      </c>
      <c r="AL714" s="2">
        <f t="shared" si="75"/>
        <v>0</v>
      </c>
      <c r="AM714" s="2">
        <f t="shared" si="76"/>
        <v>0</v>
      </c>
      <c r="AN714" s="2">
        <f t="shared" si="77"/>
        <v>0</v>
      </c>
    </row>
    <row r="715" spans="1:40" x14ac:dyDescent="0.25">
      <c r="A715" s="16"/>
      <c r="B715" s="27"/>
      <c r="C715" s="9"/>
      <c r="D715" s="6"/>
      <c r="E715" s="1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2">
        <f t="shared" si="72"/>
        <v>0</v>
      </c>
      <c r="AJ715" s="2">
        <f t="shared" si="73"/>
        <v>0</v>
      </c>
      <c r="AK715" s="2">
        <f t="shared" si="74"/>
        <v>0</v>
      </c>
      <c r="AL715" s="2">
        <f t="shared" si="75"/>
        <v>0</v>
      </c>
      <c r="AM715" s="2">
        <f t="shared" si="76"/>
        <v>0</v>
      </c>
      <c r="AN715" s="2">
        <f t="shared" si="77"/>
        <v>0</v>
      </c>
    </row>
    <row r="716" spans="1:40" x14ac:dyDescent="0.25">
      <c r="A716" s="16"/>
      <c r="B716" s="27"/>
      <c r="C716" s="9"/>
      <c r="D716" s="6"/>
      <c r="E716" s="1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2">
        <f t="shared" si="72"/>
        <v>0</v>
      </c>
      <c r="AJ716" s="2">
        <f t="shared" si="73"/>
        <v>0</v>
      </c>
      <c r="AK716" s="2">
        <f t="shared" si="74"/>
        <v>0</v>
      </c>
      <c r="AL716" s="2">
        <f t="shared" si="75"/>
        <v>0</v>
      </c>
      <c r="AM716" s="2">
        <f t="shared" si="76"/>
        <v>0</v>
      </c>
      <c r="AN716" s="2">
        <f t="shared" si="77"/>
        <v>0</v>
      </c>
    </row>
    <row r="717" spans="1:40" x14ac:dyDescent="0.25">
      <c r="A717" s="16"/>
      <c r="B717" s="27"/>
      <c r="C717" s="9"/>
      <c r="D717" s="6"/>
      <c r="E717" s="1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2">
        <f t="shared" si="72"/>
        <v>0</v>
      </c>
      <c r="AJ717" s="2">
        <f t="shared" si="73"/>
        <v>0</v>
      </c>
      <c r="AK717" s="2">
        <f t="shared" si="74"/>
        <v>0</v>
      </c>
      <c r="AL717" s="2">
        <f t="shared" si="75"/>
        <v>0</v>
      </c>
      <c r="AM717" s="2">
        <f t="shared" si="76"/>
        <v>0</v>
      </c>
      <c r="AN717" s="2">
        <f t="shared" si="77"/>
        <v>0</v>
      </c>
    </row>
    <row r="718" spans="1:40" x14ac:dyDescent="0.25">
      <c r="A718" s="16"/>
      <c r="B718" s="27"/>
      <c r="C718" s="9"/>
      <c r="D718" s="6"/>
      <c r="E718" s="1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2">
        <f t="shared" si="72"/>
        <v>0</v>
      </c>
      <c r="AJ718" s="2">
        <f t="shared" si="73"/>
        <v>0</v>
      </c>
      <c r="AK718" s="2">
        <f t="shared" si="74"/>
        <v>0</v>
      </c>
      <c r="AL718" s="2">
        <f t="shared" si="75"/>
        <v>0</v>
      </c>
      <c r="AM718" s="2">
        <f t="shared" si="76"/>
        <v>0</v>
      </c>
      <c r="AN718" s="2">
        <f t="shared" si="77"/>
        <v>0</v>
      </c>
    </row>
    <row r="719" spans="1:40" x14ac:dyDescent="0.25">
      <c r="A719" s="16"/>
      <c r="B719" s="27"/>
      <c r="C719" s="9"/>
      <c r="D719" s="6"/>
      <c r="E719" s="1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2">
        <f t="shared" si="72"/>
        <v>0</v>
      </c>
      <c r="AJ719" s="2">
        <f t="shared" si="73"/>
        <v>0</v>
      </c>
      <c r="AK719" s="2">
        <f t="shared" si="74"/>
        <v>0</v>
      </c>
      <c r="AL719" s="2">
        <f t="shared" si="75"/>
        <v>0</v>
      </c>
      <c r="AM719" s="2">
        <f t="shared" si="76"/>
        <v>0</v>
      </c>
      <c r="AN719" s="2">
        <f t="shared" si="77"/>
        <v>0</v>
      </c>
    </row>
    <row r="720" spans="1:40" x14ac:dyDescent="0.25">
      <c r="A720" s="16"/>
      <c r="B720" s="27"/>
      <c r="C720" s="9"/>
      <c r="D720" s="6"/>
      <c r="E720" s="1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2">
        <f t="shared" si="72"/>
        <v>0</v>
      </c>
      <c r="AJ720" s="2">
        <f t="shared" si="73"/>
        <v>0</v>
      </c>
      <c r="AK720" s="2">
        <f t="shared" si="74"/>
        <v>0</v>
      </c>
      <c r="AL720" s="2">
        <f t="shared" si="75"/>
        <v>0</v>
      </c>
      <c r="AM720" s="2">
        <f t="shared" si="76"/>
        <v>0</v>
      </c>
      <c r="AN720" s="2">
        <f t="shared" si="77"/>
        <v>0</v>
      </c>
    </row>
    <row r="721" spans="1:40" x14ac:dyDescent="0.25">
      <c r="A721" s="16"/>
      <c r="B721" s="27"/>
      <c r="C721" s="9"/>
      <c r="D721" s="6"/>
      <c r="E721" s="1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2">
        <f t="shared" si="72"/>
        <v>0</v>
      </c>
      <c r="AJ721" s="2">
        <f t="shared" si="73"/>
        <v>0</v>
      </c>
      <c r="AK721" s="2">
        <f t="shared" si="74"/>
        <v>0</v>
      </c>
      <c r="AL721" s="2">
        <f t="shared" si="75"/>
        <v>0</v>
      </c>
      <c r="AM721" s="2">
        <f t="shared" si="76"/>
        <v>0</v>
      </c>
      <c r="AN721" s="2">
        <f t="shared" si="77"/>
        <v>0</v>
      </c>
    </row>
    <row r="722" spans="1:40" x14ac:dyDescent="0.25">
      <c r="A722" s="16"/>
      <c r="B722" s="27"/>
      <c r="C722" s="9"/>
      <c r="D722" s="6"/>
      <c r="E722" s="1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2">
        <f t="shared" si="72"/>
        <v>0</v>
      </c>
      <c r="AJ722" s="2">
        <f t="shared" si="73"/>
        <v>0</v>
      </c>
      <c r="AK722" s="2">
        <f t="shared" si="74"/>
        <v>0</v>
      </c>
      <c r="AL722" s="2">
        <f t="shared" si="75"/>
        <v>0</v>
      </c>
      <c r="AM722" s="2">
        <f t="shared" si="76"/>
        <v>0</v>
      </c>
      <c r="AN722" s="2">
        <f t="shared" si="77"/>
        <v>0</v>
      </c>
    </row>
    <row r="723" spans="1:40" x14ac:dyDescent="0.25">
      <c r="A723" s="16"/>
      <c r="B723" s="27"/>
      <c r="C723" s="9"/>
      <c r="D723" s="6"/>
      <c r="E723" s="1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2">
        <f t="shared" si="72"/>
        <v>0</v>
      </c>
      <c r="AJ723" s="2">
        <f t="shared" si="73"/>
        <v>0</v>
      </c>
      <c r="AK723" s="2">
        <f t="shared" si="74"/>
        <v>0</v>
      </c>
      <c r="AL723" s="2">
        <f t="shared" si="75"/>
        <v>0</v>
      </c>
      <c r="AM723" s="2">
        <f t="shared" si="76"/>
        <v>0</v>
      </c>
      <c r="AN723" s="2">
        <f t="shared" si="77"/>
        <v>0</v>
      </c>
    </row>
    <row r="724" spans="1:40" x14ac:dyDescent="0.25">
      <c r="A724" s="16"/>
      <c r="B724" s="27"/>
      <c r="C724" s="9"/>
      <c r="D724" s="6"/>
      <c r="E724" s="1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2">
        <f t="shared" si="72"/>
        <v>0</v>
      </c>
      <c r="AJ724" s="2">
        <f t="shared" si="73"/>
        <v>0</v>
      </c>
      <c r="AK724" s="2">
        <f t="shared" si="74"/>
        <v>0</v>
      </c>
      <c r="AL724" s="2">
        <f t="shared" si="75"/>
        <v>0</v>
      </c>
      <c r="AM724" s="2">
        <f t="shared" si="76"/>
        <v>0</v>
      </c>
      <c r="AN724" s="2">
        <f t="shared" si="77"/>
        <v>0</v>
      </c>
    </row>
    <row r="725" spans="1:40" x14ac:dyDescent="0.25">
      <c r="A725" s="16"/>
      <c r="B725" s="27"/>
      <c r="C725" s="9"/>
      <c r="D725" s="6"/>
      <c r="E725" s="1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2">
        <f t="shared" si="72"/>
        <v>0</v>
      </c>
      <c r="AJ725" s="2">
        <f t="shared" si="73"/>
        <v>0</v>
      </c>
      <c r="AK725" s="2">
        <f t="shared" si="74"/>
        <v>0</v>
      </c>
      <c r="AL725" s="2">
        <f t="shared" si="75"/>
        <v>0</v>
      </c>
      <c r="AM725" s="2">
        <f t="shared" si="76"/>
        <v>0</v>
      </c>
      <c r="AN725" s="2">
        <f t="shared" si="77"/>
        <v>0</v>
      </c>
    </row>
    <row r="726" spans="1:40" x14ac:dyDescent="0.25">
      <c r="A726" s="16"/>
      <c r="B726" s="27"/>
      <c r="C726" s="9"/>
      <c r="D726" s="6"/>
      <c r="E726" s="1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2">
        <f t="shared" si="72"/>
        <v>0</v>
      </c>
      <c r="AJ726" s="2">
        <f t="shared" si="73"/>
        <v>0</v>
      </c>
      <c r="AK726" s="2">
        <f t="shared" si="74"/>
        <v>0</v>
      </c>
      <c r="AL726" s="2">
        <f t="shared" si="75"/>
        <v>0</v>
      </c>
      <c r="AM726" s="2">
        <f t="shared" si="76"/>
        <v>0</v>
      </c>
      <c r="AN726" s="2">
        <f t="shared" si="77"/>
        <v>0</v>
      </c>
    </row>
    <row r="727" spans="1:40" x14ac:dyDescent="0.25">
      <c r="A727" s="16"/>
      <c r="B727" s="27"/>
      <c r="C727" s="9"/>
      <c r="D727" s="6"/>
      <c r="E727" s="1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2">
        <f t="shared" si="72"/>
        <v>0</v>
      </c>
      <c r="AJ727" s="2">
        <f t="shared" si="73"/>
        <v>0</v>
      </c>
      <c r="AK727" s="2">
        <f t="shared" si="74"/>
        <v>0</v>
      </c>
      <c r="AL727" s="2">
        <f t="shared" si="75"/>
        <v>0</v>
      </c>
      <c r="AM727" s="2">
        <f t="shared" si="76"/>
        <v>0</v>
      </c>
      <c r="AN727" s="2">
        <f t="shared" si="77"/>
        <v>0</v>
      </c>
    </row>
    <row r="728" spans="1:40" x14ac:dyDescent="0.25">
      <c r="A728" s="16"/>
      <c r="B728" s="27"/>
      <c r="C728" s="9"/>
      <c r="D728" s="6"/>
      <c r="E728" s="1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2">
        <f t="shared" si="72"/>
        <v>0</v>
      </c>
      <c r="AJ728" s="2">
        <f t="shared" si="73"/>
        <v>0</v>
      </c>
      <c r="AK728" s="2">
        <f t="shared" si="74"/>
        <v>0</v>
      </c>
      <c r="AL728" s="2">
        <f t="shared" si="75"/>
        <v>0</v>
      </c>
      <c r="AM728" s="2">
        <f t="shared" si="76"/>
        <v>0</v>
      </c>
      <c r="AN728" s="2">
        <f t="shared" si="77"/>
        <v>0</v>
      </c>
    </row>
    <row r="729" spans="1:40" x14ac:dyDescent="0.25">
      <c r="A729" s="16"/>
      <c r="B729" s="27"/>
      <c r="C729" s="9"/>
      <c r="D729" s="6"/>
      <c r="E729" s="1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2">
        <f t="shared" si="72"/>
        <v>0</v>
      </c>
      <c r="AJ729" s="2">
        <f t="shared" si="73"/>
        <v>0</v>
      </c>
      <c r="AK729" s="2">
        <f t="shared" si="74"/>
        <v>0</v>
      </c>
      <c r="AL729" s="2">
        <f t="shared" si="75"/>
        <v>0</v>
      </c>
      <c r="AM729" s="2">
        <f t="shared" si="76"/>
        <v>0</v>
      </c>
      <c r="AN729" s="2">
        <f t="shared" si="77"/>
        <v>0</v>
      </c>
    </row>
    <row r="730" spans="1:40" x14ac:dyDescent="0.25">
      <c r="A730" s="16"/>
      <c r="B730" s="27"/>
      <c r="C730" s="9"/>
      <c r="D730" s="6"/>
      <c r="E730" s="1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2">
        <f t="shared" si="72"/>
        <v>0</v>
      </c>
      <c r="AJ730" s="2">
        <f t="shared" si="73"/>
        <v>0</v>
      </c>
      <c r="AK730" s="2">
        <f t="shared" si="74"/>
        <v>0</v>
      </c>
      <c r="AL730" s="2">
        <f t="shared" si="75"/>
        <v>0</v>
      </c>
      <c r="AM730" s="2">
        <f t="shared" si="76"/>
        <v>0</v>
      </c>
      <c r="AN730" s="2">
        <f t="shared" si="77"/>
        <v>0</v>
      </c>
    </row>
    <row r="731" spans="1:40" x14ac:dyDescent="0.25">
      <c r="A731" s="16"/>
      <c r="B731" s="27"/>
      <c r="C731" s="9"/>
      <c r="D731" s="6"/>
      <c r="E731" s="1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2">
        <f t="shared" si="72"/>
        <v>0</v>
      </c>
      <c r="AJ731" s="2">
        <f t="shared" si="73"/>
        <v>0</v>
      </c>
      <c r="AK731" s="2">
        <f t="shared" si="74"/>
        <v>0</v>
      </c>
      <c r="AL731" s="2">
        <f t="shared" si="75"/>
        <v>0</v>
      </c>
      <c r="AM731" s="2">
        <f t="shared" si="76"/>
        <v>0</v>
      </c>
      <c r="AN731" s="2">
        <f t="shared" si="77"/>
        <v>0</v>
      </c>
    </row>
    <row r="732" spans="1:40" x14ac:dyDescent="0.25">
      <c r="A732" s="16"/>
      <c r="B732" s="27"/>
      <c r="C732" s="9"/>
      <c r="D732" s="6"/>
      <c r="E732" s="1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2">
        <f t="shared" si="72"/>
        <v>0</v>
      </c>
      <c r="AJ732" s="2">
        <f t="shared" si="73"/>
        <v>0</v>
      </c>
      <c r="AK732" s="2">
        <f t="shared" si="74"/>
        <v>0</v>
      </c>
      <c r="AL732" s="2">
        <f t="shared" si="75"/>
        <v>0</v>
      </c>
      <c r="AM732" s="2">
        <f t="shared" si="76"/>
        <v>0</v>
      </c>
      <c r="AN732" s="2">
        <f t="shared" si="77"/>
        <v>0</v>
      </c>
    </row>
    <row r="733" spans="1:40" x14ac:dyDescent="0.25">
      <c r="A733" s="16"/>
      <c r="B733" s="27"/>
      <c r="C733" s="9"/>
      <c r="D733" s="6"/>
      <c r="E733" s="1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2">
        <f t="shared" si="72"/>
        <v>0</v>
      </c>
      <c r="AJ733" s="2">
        <f t="shared" si="73"/>
        <v>0</v>
      </c>
      <c r="AK733" s="2">
        <f t="shared" si="74"/>
        <v>0</v>
      </c>
      <c r="AL733" s="2">
        <f t="shared" si="75"/>
        <v>0</v>
      </c>
      <c r="AM733" s="2">
        <f t="shared" si="76"/>
        <v>0</v>
      </c>
      <c r="AN733" s="2">
        <f t="shared" si="77"/>
        <v>0</v>
      </c>
    </row>
    <row r="734" spans="1:40" x14ac:dyDescent="0.25">
      <c r="A734" s="16"/>
      <c r="B734" s="27"/>
      <c r="C734" s="9"/>
      <c r="D734" s="6"/>
      <c r="E734" s="1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2">
        <f t="shared" ref="AI734:AI749" si="78">H734-AG734+AH734</f>
        <v>0</v>
      </c>
      <c r="AJ734" s="2">
        <f t="shared" ref="AJ734:AJ749" si="79">SUM(I734:T734)</f>
        <v>0</v>
      </c>
      <c r="AK734" s="2">
        <f t="shared" ref="AK734:AK749" si="80">SUM(U734:AF734)</f>
        <v>0</v>
      </c>
      <c r="AL734" s="2">
        <f t="shared" ref="AL734:AL791" si="81">SUM(AJ734-AK734)+(AI734-AJ734)</f>
        <v>0</v>
      </c>
      <c r="AM734" s="2">
        <f t="shared" ref="AM734:AM791" si="82">SUM(AJ734-AK734)</f>
        <v>0</v>
      </c>
      <c r="AN734" s="2">
        <f t="shared" ref="AN734:AN791" si="83">SUM(AI734-AJ734)</f>
        <v>0</v>
      </c>
    </row>
    <row r="735" spans="1:40" x14ac:dyDescent="0.25">
      <c r="A735" s="16"/>
      <c r="B735" s="27"/>
      <c r="C735" s="9"/>
      <c r="D735" s="6"/>
      <c r="E735" s="1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2">
        <f t="shared" si="78"/>
        <v>0</v>
      </c>
      <c r="AJ735" s="2">
        <f t="shared" si="79"/>
        <v>0</v>
      </c>
      <c r="AK735" s="2">
        <f t="shared" si="80"/>
        <v>0</v>
      </c>
      <c r="AL735" s="2">
        <f t="shared" si="81"/>
        <v>0</v>
      </c>
      <c r="AM735" s="2">
        <f t="shared" si="82"/>
        <v>0</v>
      </c>
      <c r="AN735" s="2">
        <f t="shared" si="83"/>
        <v>0</v>
      </c>
    </row>
    <row r="736" spans="1:40" x14ac:dyDescent="0.25">
      <c r="A736" s="16"/>
      <c r="B736" s="27"/>
      <c r="C736" s="9"/>
      <c r="D736" s="6"/>
      <c r="E736" s="1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2">
        <f t="shared" si="78"/>
        <v>0</v>
      </c>
      <c r="AJ736" s="2">
        <f t="shared" si="79"/>
        <v>0</v>
      </c>
      <c r="AK736" s="2">
        <f t="shared" si="80"/>
        <v>0</v>
      </c>
      <c r="AL736" s="2">
        <f t="shared" si="81"/>
        <v>0</v>
      </c>
      <c r="AM736" s="2">
        <f t="shared" si="82"/>
        <v>0</v>
      </c>
      <c r="AN736" s="2">
        <f t="shared" si="83"/>
        <v>0</v>
      </c>
    </row>
    <row r="737" spans="1:40" x14ac:dyDescent="0.25">
      <c r="A737" s="16"/>
      <c r="B737" s="27"/>
      <c r="C737" s="9"/>
      <c r="D737" s="6"/>
      <c r="E737" s="1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2">
        <f t="shared" si="78"/>
        <v>0</v>
      </c>
      <c r="AJ737" s="2">
        <f t="shared" si="79"/>
        <v>0</v>
      </c>
      <c r="AK737" s="2">
        <f t="shared" si="80"/>
        <v>0</v>
      </c>
      <c r="AL737" s="2">
        <f t="shared" si="81"/>
        <v>0</v>
      </c>
      <c r="AM737" s="2">
        <f t="shared" si="82"/>
        <v>0</v>
      </c>
      <c r="AN737" s="2">
        <f t="shared" si="83"/>
        <v>0</v>
      </c>
    </row>
    <row r="738" spans="1:40" x14ac:dyDescent="0.25">
      <c r="A738" s="16"/>
      <c r="B738" s="27"/>
      <c r="C738" s="9"/>
      <c r="D738" s="6"/>
      <c r="E738" s="1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2">
        <f t="shared" si="78"/>
        <v>0</v>
      </c>
      <c r="AJ738" s="2">
        <f t="shared" si="79"/>
        <v>0</v>
      </c>
      <c r="AK738" s="2">
        <f t="shared" si="80"/>
        <v>0</v>
      </c>
      <c r="AL738" s="2">
        <f t="shared" si="81"/>
        <v>0</v>
      </c>
      <c r="AM738" s="2">
        <f t="shared" si="82"/>
        <v>0</v>
      </c>
      <c r="AN738" s="2">
        <f t="shared" si="83"/>
        <v>0</v>
      </c>
    </row>
    <row r="739" spans="1:40" x14ac:dyDescent="0.25">
      <c r="A739" s="16"/>
      <c r="B739" s="27"/>
      <c r="C739" s="9"/>
      <c r="D739" s="6"/>
      <c r="E739" s="1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2">
        <f t="shared" si="78"/>
        <v>0</v>
      </c>
      <c r="AJ739" s="2">
        <f t="shared" si="79"/>
        <v>0</v>
      </c>
      <c r="AK739" s="2">
        <f t="shared" si="80"/>
        <v>0</v>
      </c>
      <c r="AL739" s="2">
        <f t="shared" si="81"/>
        <v>0</v>
      </c>
      <c r="AM739" s="2">
        <f t="shared" si="82"/>
        <v>0</v>
      </c>
      <c r="AN739" s="2">
        <f t="shared" si="83"/>
        <v>0</v>
      </c>
    </row>
    <row r="740" spans="1:40" x14ac:dyDescent="0.25">
      <c r="A740" s="16"/>
      <c r="B740" s="27"/>
      <c r="C740" s="9"/>
      <c r="D740" s="6"/>
      <c r="E740" s="1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2">
        <f t="shared" si="78"/>
        <v>0</v>
      </c>
      <c r="AJ740" s="2">
        <f t="shared" si="79"/>
        <v>0</v>
      </c>
      <c r="AK740" s="2">
        <f t="shared" si="80"/>
        <v>0</v>
      </c>
      <c r="AL740" s="2">
        <f t="shared" si="81"/>
        <v>0</v>
      </c>
      <c r="AM740" s="2">
        <f t="shared" si="82"/>
        <v>0</v>
      </c>
      <c r="AN740" s="2">
        <f t="shared" si="83"/>
        <v>0</v>
      </c>
    </row>
    <row r="741" spans="1:40" x14ac:dyDescent="0.25">
      <c r="A741" s="16"/>
      <c r="B741" s="27"/>
      <c r="C741" s="9"/>
      <c r="D741" s="6"/>
      <c r="E741" s="1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2">
        <f t="shared" si="78"/>
        <v>0</v>
      </c>
      <c r="AJ741" s="2">
        <f t="shared" si="79"/>
        <v>0</v>
      </c>
      <c r="AK741" s="2">
        <f t="shared" si="80"/>
        <v>0</v>
      </c>
      <c r="AL741" s="2">
        <f t="shared" si="81"/>
        <v>0</v>
      </c>
      <c r="AM741" s="2">
        <f t="shared" si="82"/>
        <v>0</v>
      </c>
      <c r="AN741" s="2">
        <f t="shared" si="83"/>
        <v>0</v>
      </c>
    </row>
    <row r="742" spans="1:40" x14ac:dyDescent="0.25">
      <c r="A742" s="16"/>
      <c r="B742" s="27"/>
      <c r="C742" s="9"/>
      <c r="D742" s="6"/>
      <c r="E742" s="1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2">
        <f t="shared" si="78"/>
        <v>0</v>
      </c>
      <c r="AJ742" s="2">
        <f t="shared" si="79"/>
        <v>0</v>
      </c>
      <c r="AK742" s="2">
        <f t="shared" si="80"/>
        <v>0</v>
      </c>
      <c r="AL742" s="2">
        <f t="shared" si="81"/>
        <v>0</v>
      </c>
      <c r="AM742" s="2">
        <f t="shared" si="82"/>
        <v>0</v>
      </c>
      <c r="AN742" s="2">
        <f t="shared" si="83"/>
        <v>0</v>
      </c>
    </row>
    <row r="743" spans="1:40" x14ac:dyDescent="0.25">
      <c r="A743" s="16"/>
      <c r="B743" s="27"/>
      <c r="C743" s="9"/>
      <c r="D743" s="6"/>
      <c r="E743" s="1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2">
        <f t="shared" si="78"/>
        <v>0</v>
      </c>
      <c r="AJ743" s="2">
        <f t="shared" si="79"/>
        <v>0</v>
      </c>
      <c r="AK743" s="2">
        <f t="shared" si="80"/>
        <v>0</v>
      </c>
      <c r="AL743" s="2">
        <f t="shared" si="81"/>
        <v>0</v>
      </c>
      <c r="AM743" s="2">
        <f t="shared" si="82"/>
        <v>0</v>
      </c>
      <c r="AN743" s="2">
        <f t="shared" si="83"/>
        <v>0</v>
      </c>
    </row>
    <row r="744" spans="1:40" x14ac:dyDescent="0.25">
      <c r="A744" s="16"/>
      <c r="B744" s="27"/>
      <c r="C744" s="9"/>
      <c r="D744" s="6"/>
      <c r="E744" s="1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2">
        <f t="shared" si="78"/>
        <v>0</v>
      </c>
      <c r="AJ744" s="2">
        <f t="shared" si="79"/>
        <v>0</v>
      </c>
      <c r="AK744" s="2">
        <f t="shared" si="80"/>
        <v>0</v>
      </c>
      <c r="AL744" s="2">
        <f t="shared" si="81"/>
        <v>0</v>
      </c>
      <c r="AM744" s="2">
        <f t="shared" si="82"/>
        <v>0</v>
      </c>
      <c r="AN744" s="2">
        <f t="shared" si="83"/>
        <v>0</v>
      </c>
    </row>
    <row r="745" spans="1:40" x14ac:dyDescent="0.25">
      <c r="A745" s="16"/>
      <c r="B745" s="27"/>
      <c r="C745" s="9"/>
      <c r="D745" s="6"/>
      <c r="E745" s="1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2">
        <f t="shared" si="78"/>
        <v>0</v>
      </c>
      <c r="AJ745" s="2">
        <f t="shared" si="79"/>
        <v>0</v>
      </c>
      <c r="AK745" s="2">
        <f t="shared" si="80"/>
        <v>0</v>
      </c>
      <c r="AL745" s="2">
        <f t="shared" si="81"/>
        <v>0</v>
      </c>
      <c r="AM745" s="2">
        <f t="shared" si="82"/>
        <v>0</v>
      </c>
      <c r="AN745" s="2">
        <f t="shared" si="83"/>
        <v>0</v>
      </c>
    </row>
    <row r="746" spans="1:40" x14ac:dyDescent="0.25">
      <c r="A746" s="16"/>
      <c r="B746" s="27"/>
      <c r="C746" s="9"/>
      <c r="D746" s="6"/>
      <c r="E746" s="1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2">
        <f t="shared" si="78"/>
        <v>0</v>
      </c>
      <c r="AJ746" s="2">
        <f t="shared" si="79"/>
        <v>0</v>
      </c>
      <c r="AK746" s="2">
        <f t="shared" si="80"/>
        <v>0</v>
      </c>
      <c r="AL746" s="2">
        <f t="shared" si="81"/>
        <v>0</v>
      </c>
      <c r="AM746" s="2">
        <f t="shared" si="82"/>
        <v>0</v>
      </c>
      <c r="AN746" s="2">
        <f t="shared" si="83"/>
        <v>0</v>
      </c>
    </row>
    <row r="747" spans="1:40" x14ac:dyDescent="0.25">
      <c r="A747" s="16"/>
      <c r="B747" s="27"/>
      <c r="C747" s="9"/>
      <c r="D747" s="6"/>
      <c r="E747" s="1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2">
        <f t="shared" si="78"/>
        <v>0</v>
      </c>
      <c r="AJ747" s="2">
        <f t="shared" si="79"/>
        <v>0</v>
      </c>
      <c r="AK747" s="2">
        <f t="shared" si="80"/>
        <v>0</v>
      </c>
      <c r="AL747" s="2">
        <f t="shared" si="81"/>
        <v>0</v>
      </c>
      <c r="AM747" s="2">
        <f t="shared" si="82"/>
        <v>0</v>
      </c>
      <c r="AN747" s="2">
        <f t="shared" si="83"/>
        <v>0</v>
      </c>
    </row>
    <row r="748" spans="1:40" x14ac:dyDescent="0.25">
      <c r="A748" s="16"/>
      <c r="B748" s="27"/>
      <c r="C748" s="9"/>
      <c r="D748" s="6"/>
      <c r="E748" s="1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2">
        <f t="shared" si="78"/>
        <v>0</v>
      </c>
      <c r="AJ748" s="2">
        <f t="shared" si="79"/>
        <v>0</v>
      </c>
      <c r="AK748" s="2">
        <f t="shared" si="80"/>
        <v>0</v>
      </c>
      <c r="AL748" s="2">
        <f t="shared" si="81"/>
        <v>0</v>
      </c>
      <c r="AM748" s="2">
        <f t="shared" si="82"/>
        <v>0</v>
      </c>
      <c r="AN748" s="2">
        <f t="shared" si="83"/>
        <v>0</v>
      </c>
    </row>
    <row r="749" spans="1:40" x14ac:dyDescent="0.25">
      <c r="A749" s="16"/>
      <c r="B749" s="27"/>
      <c r="C749" s="9"/>
      <c r="D749" s="6"/>
      <c r="E749" s="1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2">
        <f t="shared" si="78"/>
        <v>0</v>
      </c>
      <c r="AJ749" s="2">
        <f t="shared" si="79"/>
        <v>0</v>
      </c>
      <c r="AK749" s="2">
        <f t="shared" si="80"/>
        <v>0</v>
      </c>
      <c r="AL749" s="2">
        <f t="shared" si="81"/>
        <v>0</v>
      </c>
      <c r="AM749" s="2">
        <f t="shared" si="82"/>
        <v>0</v>
      </c>
      <c r="AN749" s="2">
        <f t="shared" si="83"/>
        <v>0</v>
      </c>
    </row>
    <row r="750" spans="1:40" x14ac:dyDescent="0.25">
      <c r="A750" s="16"/>
      <c r="B750" s="27"/>
      <c r="C750" s="9"/>
      <c r="D750" s="6"/>
      <c r="E750" s="1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2">
        <f t="shared" ref="AI750:AI813" si="84">H750-AG750+AH750</f>
        <v>0</v>
      </c>
      <c r="AJ750" s="2">
        <f t="shared" ref="AJ750:AJ813" si="85">SUM(I750:T750)</f>
        <v>0</v>
      </c>
      <c r="AK750" s="2">
        <f t="shared" ref="AK750:AK813" si="86">SUM(U750:AF750)</f>
        <v>0</v>
      </c>
      <c r="AL750" s="2">
        <f t="shared" si="81"/>
        <v>0</v>
      </c>
      <c r="AM750" s="2">
        <f t="shared" si="82"/>
        <v>0</v>
      </c>
      <c r="AN750" s="2">
        <f t="shared" si="83"/>
        <v>0</v>
      </c>
    </row>
    <row r="751" spans="1:40" x14ac:dyDescent="0.25">
      <c r="A751" s="16"/>
      <c r="B751" s="27"/>
      <c r="C751" s="9"/>
      <c r="D751" s="6"/>
      <c r="E751" s="1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2">
        <f t="shared" si="84"/>
        <v>0</v>
      </c>
      <c r="AJ751" s="2">
        <f t="shared" si="85"/>
        <v>0</v>
      </c>
      <c r="AK751" s="2">
        <f t="shared" si="86"/>
        <v>0</v>
      </c>
      <c r="AL751" s="2">
        <f t="shared" si="81"/>
        <v>0</v>
      </c>
      <c r="AM751" s="2">
        <f t="shared" si="82"/>
        <v>0</v>
      </c>
      <c r="AN751" s="2">
        <f t="shared" si="83"/>
        <v>0</v>
      </c>
    </row>
    <row r="752" spans="1:40" x14ac:dyDescent="0.25">
      <c r="A752" s="16"/>
      <c r="B752" s="27"/>
      <c r="C752" s="9"/>
      <c r="D752" s="6"/>
      <c r="E752" s="1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2">
        <f t="shared" si="84"/>
        <v>0</v>
      </c>
      <c r="AJ752" s="2">
        <f t="shared" si="85"/>
        <v>0</v>
      </c>
      <c r="AK752" s="2">
        <f t="shared" si="86"/>
        <v>0</v>
      </c>
      <c r="AL752" s="2">
        <f t="shared" si="81"/>
        <v>0</v>
      </c>
      <c r="AM752" s="2">
        <f t="shared" si="82"/>
        <v>0</v>
      </c>
      <c r="AN752" s="2">
        <f t="shared" si="83"/>
        <v>0</v>
      </c>
    </row>
    <row r="753" spans="1:40" x14ac:dyDescent="0.25">
      <c r="A753" s="16"/>
      <c r="B753" s="27"/>
      <c r="C753" s="9"/>
      <c r="D753" s="6"/>
      <c r="E753" s="1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2">
        <f t="shared" si="84"/>
        <v>0</v>
      </c>
      <c r="AJ753" s="2">
        <f t="shared" si="85"/>
        <v>0</v>
      </c>
      <c r="AK753" s="2">
        <f t="shared" si="86"/>
        <v>0</v>
      </c>
      <c r="AL753" s="2">
        <f t="shared" si="81"/>
        <v>0</v>
      </c>
      <c r="AM753" s="2">
        <f t="shared" si="82"/>
        <v>0</v>
      </c>
      <c r="AN753" s="2">
        <f t="shared" si="83"/>
        <v>0</v>
      </c>
    </row>
    <row r="754" spans="1:40" x14ac:dyDescent="0.25">
      <c r="A754" s="16"/>
      <c r="B754" s="27"/>
      <c r="C754" s="9"/>
      <c r="D754" s="6"/>
      <c r="E754" s="1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2">
        <f t="shared" si="84"/>
        <v>0</v>
      </c>
      <c r="AJ754" s="2">
        <f t="shared" si="85"/>
        <v>0</v>
      </c>
      <c r="AK754" s="2">
        <f t="shared" si="86"/>
        <v>0</v>
      </c>
      <c r="AL754" s="2">
        <f t="shared" si="81"/>
        <v>0</v>
      </c>
      <c r="AM754" s="2">
        <f t="shared" si="82"/>
        <v>0</v>
      </c>
      <c r="AN754" s="2">
        <f t="shared" si="83"/>
        <v>0</v>
      </c>
    </row>
    <row r="755" spans="1:40" x14ac:dyDescent="0.25">
      <c r="A755" s="16"/>
      <c r="B755" s="27"/>
      <c r="C755" s="9"/>
      <c r="D755" s="6"/>
      <c r="E755" s="1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2">
        <f t="shared" si="84"/>
        <v>0</v>
      </c>
      <c r="AJ755" s="2">
        <f t="shared" si="85"/>
        <v>0</v>
      </c>
      <c r="AK755" s="2">
        <f t="shared" si="86"/>
        <v>0</v>
      </c>
      <c r="AL755" s="2">
        <f t="shared" si="81"/>
        <v>0</v>
      </c>
      <c r="AM755" s="2">
        <f t="shared" si="82"/>
        <v>0</v>
      </c>
      <c r="AN755" s="2">
        <f t="shared" si="83"/>
        <v>0</v>
      </c>
    </row>
    <row r="756" spans="1:40" x14ac:dyDescent="0.25">
      <c r="A756" s="16"/>
      <c r="B756" s="27"/>
      <c r="C756" s="9"/>
      <c r="D756" s="6"/>
      <c r="E756" s="1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2">
        <f t="shared" si="84"/>
        <v>0</v>
      </c>
      <c r="AJ756" s="2">
        <f t="shared" si="85"/>
        <v>0</v>
      </c>
      <c r="AK756" s="2">
        <f t="shared" si="86"/>
        <v>0</v>
      </c>
      <c r="AL756" s="2">
        <f t="shared" si="81"/>
        <v>0</v>
      </c>
      <c r="AM756" s="2">
        <f t="shared" si="82"/>
        <v>0</v>
      </c>
      <c r="AN756" s="2">
        <f t="shared" si="83"/>
        <v>0</v>
      </c>
    </row>
    <row r="757" spans="1:40" x14ac:dyDescent="0.25">
      <c r="A757" s="16"/>
      <c r="B757" s="27"/>
      <c r="C757" s="9"/>
      <c r="D757" s="6"/>
      <c r="E757" s="1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2">
        <f t="shared" si="84"/>
        <v>0</v>
      </c>
      <c r="AJ757" s="2">
        <f t="shared" si="85"/>
        <v>0</v>
      </c>
      <c r="AK757" s="2">
        <f t="shared" si="86"/>
        <v>0</v>
      </c>
      <c r="AL757" s="2">
        <f t="shared" si="81"/>
        <v>0</v>
      </c>
      <c r="AM757" s="2">
        <f t="shared" si="82"/>
        <v>0</v>
      </c>
      <c r="AN757" s="2">
        <f t="shared" si="83"/>
        <v>0</v>
      </c>
    </row>
    <row r="758" spans="1:40" x14ac:dyDescent="0.25">
      <c r="A758" s="16"/>
      <c r="B758" s="27"/>
      <c r="C758" s="9"/>
      <c r="D758" s="6"/>
      <c r="E758" s="1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2">
        <f t="shared" si="84"/>
        <v>0</v>
      </c>
      <c r="AJ758" s="2">
        <f t="shared" si="85"/>
        <v>0</v>
      </c>
      <c r="AK758" s="2">
        <f t="shared" si="86"/>
        <v>0</v>
      </c>
      <c r="AL758" s="2">
        <f t="shared" si="81"/>
        <v>0</v>
      </c>
      <c r="AM758" s="2">
        <f t="shared" si="82"/>
        <v>0</v>
      </c>
      <c r="AN758" s="2">
        <f t="shared" si="83"/>
        <v>0</v>
      </c>
    </row>
    <row r="759" spans="1:40" x14ac:dyDescent="0.25">
      <c r="A759" s="16"/>
      <c r="B759" s="27"/>
      <c r="C759" s="9"/>
      <c r="D759" s="6"/>
      <c r="E759" s="1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2">
        <f t="shared" si="84"/>
        <v>0</v>
      </c>
      <c r="AJ759" s="2">
        <f t="shared" si="85"/>
        <v>0</v>
      </c>
      <c r="AK759" s="2">
        <f t="shared" si="86"/>
        <v>0</v>
      </c>
      <c r="AL759" s="2">
        <f t="shared" si="81"/>
        <v>0</v>
      </c>
      <c r="AM759" s="2">
        <f t="shared" si="82"/>
        <v>0</v>
      </c>
      <c r="AN759" s="2">
        <f t="shared" si="83"/>
        <v>0</v>
      </c>
    </row>
    <row r="760" spans="1:40" x14ac:dyDescent="0.25">
      <c r="A760" s="16"/>
      <c r="B760" s="27"/>
      <c r="C760" s="9"/>
      <c r="D760" s="6"/>
      <c r="E760" s="1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2">
        <f t="shared" si="84"/>
        <v>0</v>
      </c>
      <c r="AJ760" s="2">
        <f t="shared" si="85"/>
        <v>0</v>
      </c>
      <c r="AK760" s="2">
        <f t="shared" si="86"/>
        <v>0</v>
      </c>
      <c r="AL760" s="2">
        <f t="shared" si="81"/>
        <v>0</v>
      </c>
      <c r="AM760" s="2">
        <f t="shared" si="82"/>
        <v>0</v>
      </c>
      <c r="AN760" s="2">
        <f t="shared" si="83"/>
        <v>0</v>
      </c>
    </row>
    <row r="761" spans="1:40" x14ac:dyDescent="0.25">
      <c r="A761" s="16"/>
      <c r="B761" s="27"/>
      <c r="C761" s="9"/>
      <c r="D761" s="6"/>
      <c r="E761" s="1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2">
        <f t="shared" si="84"/>
        <v>0</v>
      </c>
      <c r="AJ761" s="2">
        <f t="shared" si="85"/>
        <v>0</v>
      </c>
      <c r="AK761" s="2">
        <f t="shared" si="86"/>
        <v>0</v>
      </c>
      <c r="AL761" s="2">
        <f t="shared" si="81"/>
        <v>0</v>
      </c>
      <c r="AM761" s="2">
        <f t="shared" si="82"/>
        <v>0</v>
      </c>
      <c r="AN761" s="2">
        <f t="shared" si="83"/>
        <v>0</v>
      </c>
    </row>
    <row r="762" spans="1:40" x14ac:dyDescent="0.25">
      <c r="A762" s="16"/>
      <c r="B762" s="27"/>
      <c r="C762" s="9"/>
      <c r="D762" s="6"/>
      <c r="E762" s="1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2">
        <f t="shared" si="84"/>
        <v>0</v>
      </c>
      <c r="AJ762" s="2">
        <f t="shared" si="85"/>
        <v>0</v>
      </c>
      <c r="AK762" s="2">
        <f t="shared" si="86"/>
        <v>0</v>
      </c>
      <c r="AL762" s="2">
        <f t="shared" si="81"/>
        <v>0</v>
      </c>
      <c r="AM762" s="2">
        <f t="shared" si="82"/>
        <v>0</v>
      </c>
      <c r="AN762" s="2">
        <f t="shared" si="83"/>
        <v>0</v>
      </c>
    </row>
    <row r="763" spans="1:40" x14ac:dyDescent="0.25">
      <c r="A763" s="16"/>
      <c r="B763" s="27"/>
      <c r="C763" s="9"/>
      <c r="D763" s="6"/>
      <c r="E763" s="1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2">
        <f t="shared" si="84"/>
        <v>0</v>
      </c>
      <c r="AJ763" s="2">
        <f t="shared" si="85"/>
        <v>0</v>
      </c>
      <c r="AK763" s="2">
        <f t="shared" si="86"/>
        <v>0</v>
      </c>
      <c r="AL763" s="2">
        <f t="shared" si="81"/>
        <v>0</v>
      </c>
      <c r="AM763" s="2">
        <f t="shared" si="82"/>
        <v>0</v>
      </c>
      <c r="AN763" s="2">
        <f t="shared" si="83"/>
        <v>0</v>
      </c>
    </row>
    <row r="764" spans="1:40" x14ac:dyDescent="0.25">
      <c r="A764" s="16"/>
      <c r="B764" s="27"/>
      <c r="C764" s="9"/>
      <c r="D764" s="6"/>
      <c r="E764" s="1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2">
        <f t="shared" si="84"/>
        <v>0</v>
      </c>
      <c r="AJ764" s="2">
        <f t="shared" si="85"/>
        <v>0</v>
      </c>
      <c r="AK764" s="2">
        <f t="shared" si="86"/>
        <v>0</v>
      </c>
      <c r="AL764" s="2">
        <f t="shared" si="81"/>
        <v>0</v>
      </c>
      <c r="AM764" s="2">
        <f t="shared" si="82"/>
        <v>0</v>
      </c>
      <c r="AN764" s="2">
        <f t="shared" si="83"/>
        <v>0</v>
      </c>
    </row>
    <row r="765" spans="1:40" x14ac:dyDescent="0.25">
      <c r="A765" s="16"/>
      <c r="B765" s="27"/>
      <c r="C765" s="9"/>
      <c r="D765" s="6"/>
      <c r="E765" s="1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2">
        <f t="shared" si="84"/>
        <v>0</v>
      </c>
      <c r="AJ765" s="2">
        <f t="shared" si="85"/>
        <v>0</v>
      </c>
      <c r="AK765" s="2">
        <f t="shared" si="86"/>
        <v>0</v>
      </c>
      <c r="AL765" s="2">
        <f t="shared" si="81"/>
        <v>0</v>
      </c>
      <c r="AM765" s="2">
        <f t="shared" si="82"/>
        <v>0</v>
      </c>
      <c r="AN765" s="2">
        <f t="shared" si="83"/>
        <v>0</v>
      </c>
    </row>
    <row r="766" spans="1:40" x14ac:dyDescent="0.25">
      <c r="A766" s="16"/>
      <c r="B766" s="27"/>
      <c r="C766" s="9"/>
      <c r="D766" s="6"/>
      <c r="E766" s="1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2">
        <f t="shared" si="84"/>
        <v>0</v>
      </c>
      <c r="AJ766" s="2">
        <f t="shared" si="85"/>
        <v>0</v>
      </c>
      <c r="AK766" s="2">
        <f t="shared" si="86"/>
        <v>0</v>
      </c>
      <c r="AL766" s="2">
        <f t="shared" si="81"/>
        <v>0</v>
      </c>
      <c r="AM766" s="2">
        <f t="shared" si="82"/>
        <v>0</v>
      </c>
      <c r="AN766" s="2">
        <f t="shared" si="83"/>
        <v>0</v>
      </c>
    </row>
    <row r="767" spans="1:40" x14ac:dyDescent="0.25">
      <c r="A767" s="16"/>
      <c r="B767" s="27"/>
      <c r="C767" s="9"/>
      <c r="D767" s="6"/>
      <c r="E767" s="1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2">
        <f t="shared" si="84"/>
        <v>0</v>
      </c>
      <c r="AJ767" s="2">
        <f t="shared" si="85"/>
        <v>0</v>
      </c>
      <c r="AK767" s="2">
        <f t="shared" si="86"/>
        <v>0</v>
      </c>
      <c r="AL767" s="2">
        <f t="shared" si="81"/>
        <v>0</v>
      </c>
      <c r="AM767" s="2">
        <f t="shared" si="82"/>
        <v>0</v>
      </c>
      <c r="AN767" s="2">
        <f t="shared" si="83"/>
        <v>0</v>
      </c>
    </row>
    <row r="768" spans="1:40" x14ac:dyDescent="0.25">
      <c r="A768" s="16"/>
      <c r="B768" s="27"/>
      <c r="C768" s="9"/>
      <c r="D768" s="6"/>
      <c r="E768" s="1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2">
        <f t="shared" si="84"/>
        <v>0</v>
      </c>
      <c r="AJ768" s="2">
        <f t="shared" si="85"/>
        <v>0</v>
      </c>
      <c r="AK768" s="2">
        <f t="shared" si="86"/>
        <v>0</v>
      </c>
      <c r="AL768" s="2">
        <f t="shared" si="81"/>
        <v>0</v>
      </c>
      <c r="AM768" s="2">
        <f t="shared" si="82"/>
        <v>0</v>
      </c>
      <c r="AN768" s="2">
        <f t="shared" si="83"/>
        <v>0</v>
      </c>
    </row>
    <row r="769" spans="1:40" x14ac:dyDescent="0.25">
      <c r="A769" s="16"/>
      <c r="B769" s="27"/>
      <c r="C769" s="9"/>
      <c r="D769" s="6"/>
      <c r="E769" s="1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2">
        <f t="shared" si="84"/>
        <v>0</v>
      </c>
      <c r="AJ769" s="2">
        <f t="shared" si="85"/>
        <v>0</v>
      </c>
      <c r="AK769" s="2">
        <f t="shared" si="86"/>
        <v>0</v>
      </c>
      <c r="AL769" s="2">
        <f t="shared" si="81"/>
        <v>0</v>
      </c>
      <c r="AM769" s="2">
        <f t="shared" si="82"/>
        <v>0</v>
      </c>
      <c r="AN769" s="2">
        <f t="shared" si="83"/>
        <v>0</v>
      </c>
    </row>
    <row r="770" spans="1:40" x14ac:dyDescent="0.25">
      <c r="A770" s="16"/>
      <c r="B770" s="27"/>
      <c r="C770" s="9"/>
      <c r="D770" s="6"/>
      <c r="E770" s="1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2">
        <f t="shared" si="84"/>
        <v>0</v>
      </c>
      <c r="AJ770" s="2">
        <f t="shared" si="85"/>
        <v>0</v>
      </c>
      <c r="AK770" s="2">
        <f t="shared" si="86"/>
        <v>0</v>
      </c>
      <c r="AL770" s="2">
        <f t="shared" si="81"/>
        <v>0</v>
      </c>
      <c r="AM770" s="2">
        <f t="shared" si="82"/>
        <v>0</v>
      </c>
      <c r="AN770" s="2">
        <f t="shared" si="83"/>
        <v>0</v>
      </c>
    </row>
    <row r="771" spans="1:40" x14ac:dyDescent="0.25">
      <c r="A771" s="16"/>
      <c r="B771" s="27"/>
      <c r="C771" s="9"/>
      <c r="D771" s="6"/>
      <c r="E771" s="1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2">
        <f t="shared" si="84"/>
        <v>0</v>
      </c>
      <c r="AJ771" s="2">
        <f t="shared" si="85"/>
        <v>0</v>
      </c>
      <c r="AK771" s="2">
        <f t="shared" si="86"/>
        <v>0</v>
      </c>
      <c r="AL771" s="2">
        <f t="shared" si="81"/>
        <v>0</v>
      </c>
      <c r="AM771" s="2">
        <f t="shared" si="82"/>
        <v>0</v>
      </c>
      <c r="AN771" s="2">
        <f t="shared" si="83"/>
        <v>0</v>
      </c>
    </row>
    <row r="772" spans="1:40" x14ac:dyDescent="0.25">
      <c r="A772" s="16"/>
      <c r="B772" s="27"/>
      <c r="C772" s="9"/>
      <c r="D772" s="6"/>
      <c r="E772" s="1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2">
        <f t="shared" si="84"/>
        <v>0</v>
      </c>
      <c r="AJ772" s="2">
        <f t="shared" si="85"/>
        <v>0</v>
      </c>
      <c r="AK772" s="2">
        <f t="shared" si="86"/>
        <v>0</v>
      </c>
      <c r="AL772" s="2">
        <f t="shared" si="81"/>
        <v>0</v>
      </c>
      <c r="AM772" s="2">
        <f t="shared" si="82"/>
        <v>0</v>
      </c>
      <c r="AN772" s="2">
        <f t="shared" si="83"/>
        <v>0</v>
      </c>
    </row>
    <row r="773" spans="1:40" x14ac:dyDescent="0.25">
      <c r="A773" s="16"/>
      <c r="B773" s="27"/>
      <c r="C773" s="9"/>
      <c r="D773" s="6"/>
      <c r="E773" s="1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2">
        <f t="shared" si="84"/>
        <v>0</v>
      </c>
      <c r="AJ773" s="2">
        <f t="shared" si="85"/>
        <v>0</v>
      </c>
      <c r="AK773" s="2">
        <f t="shared" si="86"/>
        <v>0</v>
      </c>
      <c r="AL773" s="2">
        <f t="shared" si="81"/>
        <v>0</v>
      </c>
      <c r="AM773" s="2">
        <f t="shared" si="82"/>
        <v>0</v>
      </c>
      <c r="AN773" s="2">
        <f t="shared" si="83"/>
        <v>0</v>
      </c>
    </row>
    <row r="774" spans="1:40" x14ac:dyDescent="0.25">
      <c r="A774" s="16"/>
      <c r="B774" s="27"/>
      <c r="C774" s="9"/>
      <c r="D774" s="6"/>
      <c r="E774" s="1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2">
        <f t="shared" si="84"/>
        <v>0</v>
      </c>
      <c r="AJ774" s="2">
        <f t="shared" si="85"/>
        <v>0</v>
      </c>
      <c r="AK774" s="2">
        <f t="shared" si="86"/>
        <v>0</v>
      </c>
      <c r="AL774" s="2">
        <f t="shared" si="81"/>
        <v>0</v>
      </c>
      <c r="AM774" s="2">
        <f t="shared" si="82"/>
        <v>0</v>
      </c>
      <c r="AN774" s="2">
        <f t="shared" si="83"/>
        <v>0</v>
      </c>
    </row>
    <row r="775" spans="1:40" x14ac:dyDescent="0.25">
      <c r="A775" s="16"/>
      <c r="B775" s="27"/>
      <c r="C775" s="9"/>
      <c r="D775" s="6"/>
      <c r="E775" s="1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2">
        <f t="shared" si="84"/>
        <v>0</v>
      </c>
      <c r="AJ775" s="2">
        <f t="shared" si="85"/>
        <v>0</v>
      </c>
      <c r="AK775" s="2">
        <f t="shared" si="86"/>
        <v>0</v>
      </c>
      <c r="AL775" s="2">
        <f t="shared" si="81"/>
        <v>0</v>
      </c>
      <c r="AM775" s="2">
        <f t="shared" si="82"/>
        <v>0</v>
      </c>
      <c r="AN775" s="2">
        <f t="shared" si="83"/>
        <v>0</v>
      </c>
    </row>
    <row r="776" spans="1:40" x14ac:dyDescent="0.25">
      <c r="A776" s="16"/>
      <c r="B776" s="27"/>
      <c r="C776" s="9"/>
      <c r="D776" s="6"/>
      <c r="E776" s="1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2">
        <f t="shared" si="84"/>
        <v>0</v>
      </c>
      <c r="AJ776" s="2">
        <f t="shared" si="85"/>
        <v>0</v>
      </c>
      <c r="AK776" s="2">
        <f t="shared" si="86"/>
        <v>0</v>
      </c>
      <c r="AL776" s="2">
        <f t="shared" si="81"/>
        <v>0</v>
      </c>
      <c r="AM776" s="2">
        <f t="shared" si="82"/>
        <v>0</v>
      </c>
      <c r="AN776" s="2">
        <f t="shared" si="83"/>
        <v>0</v>
      </c>
    </row>
    <row r="777" spans="1:40" x14ac:dyDescent="0.25">
      <c r="A777" s="16"/>
      <c r="B777" s="27"/>
      <c r="C777" s="9"/>
      <c r="D777" s="6"/>
      <c r="E777" s="1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2">
        <f t="shared" si="84"/>
        <v>0</v>
      </c>
      <c r="AJ777" s="2">
        <f t="shared" si="85"/>
        <v>0</v>
      </c>
      <c r="AK777" s="2">
        <f t="shared" si="86"/>
        <v>0</v>
      </c>
      <c r="AL777" s="2">
        <f t="shared" si="81"/>
        <v>0</v>
      </c>
      <c r="AM777" s="2">
        <f t="shared" si="82"/>
        <v>0</v>
      </c>
      <c r="AN777" s="2">
        <f t="shared" si="83"/>
        <v>0</v>
      </c>
    </row>
    <row r="778" spans="1:40" x14ac:dyDescent="0.25">
      <c r="A778" s="16"/>
      <c r="B778" s="27"/>
      <c r="C778" s="9"/>
      <c r="D778" s="6"/>
      <c r="E778" s="1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2">
        <f t="shared" si="84"/>
        <v>0</v>
      </c>
      <c r="AJ778" s="2">
        <f t="shared" si="85"/>
        <v>0</v>
      </c>
      <c r="AK778" s="2">
        <f t="shared" si="86"/>
        <v>0</v>
      </c>
      <c r="AL778" s="2">
        <f t="shared" si="81"/>
        <v>0</v>
      </c>
      <c r="AM778" s="2">
        <f t="shared" si="82"/>
        <v>0</v>
      </c>
      <c r="AN778" s="2">
        <f t="shared" si="83"/>
        <v>0</v>
      </c>
    </row>
    <row r="779" spans="1:40" x14ac:dyDescent="0.25">
      <c r="A779" s="16"/>
      <c r="B779" s="27"/>
      <c r="C779" s="9"/>
      <c r="D779" s="6"/>
      <c r="E779" s="1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2">
        <f t="shared" si="84"/>
        <v>0</v>
      </c>
      <c r="AJ779" s="2">
        <f t="shared" si="85"/>
        <v>0</v>
      </c>
      <c r="AK779" s="2">
        <f t="shared" si="86"/>
        <v>0</v>
      </c>
      <c r="AL779" s="2">
        <f t="shared" si="81"/>
        <v>0</v>
      </c>
      <c r="AM779" s="2">
        <f t="shared" si="82"/>
        <v>0</v>
      </c>
      <c r="AN779" s="2">
        <f t="shared" si="83"/>
        <v>0</v>
      </c>
    </row>
    <row r="780" spans="1:40" x14ac:dyDescent="0.25">
      <c r="A780" s="16"/>
      <c r="B780" s="27"/>
      <c r="C780" s="9"/>
      <c r="D780" s="6"/>
      <c r="E780" s="1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2">
        <f t="shared" si="84"/>
        <v>0</v>
      </c>
      <c r="AJ780" s="2">
        <f t="shared" si="85"/>
        <v>0</v>
      </c>
      <c r="AK780" s="2">
        <f t="shared" si="86"/>
        <v>0</v>
      </c>
      <c r="AL780" s="2">
        <f t="shared" si="81"/>
        <v>0</v>
      </c>
      <c r="AM780" s="2">
        <f t="shared" si="82"/>
        <v>0</v>
      </c>
      <c r="AN780" s="2">
        <f t="shared" si="83"/>
        <v>0</v>
      </c>
    </row>
    <row r="781" spans="1:40" x14ac:dyDescent="0.25">
      <c r="A781" s="16"/>
      <c r="B781" s="27"/>
      <c r="C781" s="9"/>
      <c r="D781" s="6"/>
      <c r="E781" s="1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2">
        <f t="shared" si="84"/>
        <v>0</v>
      </c>
      <c r="AJ781" s="2">
        <f t="shared" si="85"/>
        <v>0</v>
      </c>
      <c r="AK781" s="2">
        <f t="shared" si="86"/>
        <v>0</v>
      </c>
      <c r="AL781" s="2">
        <f t="shared" si="81"/>
        <v>0</v>
      </c>
      <c r="AM781" s="2">
        <f t="shared" si="82"/>
        <v>0</v>
      </c>
      <c r="AN781" s="2">
        <f t="shared" si="83"/>
        <v>0</v>
      </c>
    </row>
    <row r="782" spans="1:40" x14ac:dyDescent="0.25">
      <c r="A782" s="16"/>
      <c r="B782" s="27"/>
      <c r="C782" s="9"/>
      <c r="D782" s="6"/>
      <c r="E782" s="1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2">
        <f t="shared" si="84"/>
        <v>0</v>
      </c>
      <c r="AJ782" s="2">
        <f t="shared" si="85"/>
        <v>0</v>
      </c>
      <c r="AK782" s="2">
        <f t="shared" si="86"/>
        <v>0</v>
      </c>
      <c r="AL782" s="2">
        <f t="shared" si="81"/>
        <v>0</v>
      </c>
      <c r="AM782" s="2">
        <f t="shared" si="82"/>
        <v>0</v>
      </c>
      <c r="AN782" s="2">
        <f t="shared" si="83"/>
        <v>0</v>
      </c>
    </row>
    <row r="783" spans="1:40" x14ac:dyDescent="0.25">
      <c r="A783" s="16"/>
      <c r="B783" s="27"/>
      <c r="C783" s="9"/>
      <c r="D783" s="6"/>
      <c r="E783" s="1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2">
        <f t="shared" si="84"/>
        <v>0</v>
      </c>
      <c r="AJ783" s="2">
        <f t="shared" si="85"/>
        <v>0</v>
      </c>
      <c r="AK783" s="2">
        <f t="shared" si="86"/>
        <v>0</v>
      </c>
      <c r="AL783" s="2">
        <f t="shared" si="81"/>
        <v>0</v>
      </c>
      <c r="AM783" s="2">
        <f t="shared" si="82"/>
        <v>0</v>
      </c>
      <c r="AN783" s="2">
        <f t="shared" si="83"/>
        <v>0</v>
      </c>
    </row>
    <row r="784" spans="1:40" x14ac:dyDescent="0.25">
      <c r="A784" s="16"/>
      <c r="B784" s="27"/>
      <c r="C784" s="9"/>
      <c r="D784" s="6"/>
      <c r="E784" s="1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2">
        <f t="shared" si="84"/>
        <v>0</v>
      </c>
      <c r="AJ784" s="2">
        <f t="shared" si="85"/>
        <v>0</v>
      </c>
      <c r="AK784" s="2">
        <f t="shared" si="86"/>
        <v>0</v>
      </c>
      <c r="AL784" s="2">
        <f t="shared" si="81"/>
        <v>0</v>
      </c>
      <c r="AM784" s="2">
        <f t="shared" si="82"/>
        <v>0</v>
      </c>
      <c r="AN784" s="2">
        <f t="shared" si="83"/>
        <v>0</v>
      </c>
    </row>
    <row r="785" spans="1:40" x14ac:dyDescent="0.25">
      <c r="A785" s="16"/>
      <c r="B785" s="27"/>
      <c r="C785" s="9"/>
      <c r="D785" s="6"/>
      <c r="E785" s="1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2">
        <f t="shared" si="84"/>
        <v>0</v>
      </c>
      <c r="AJ785" s="2">
        <f t="shared" si="85"/>
        <v>0</v>
      </c>
      <c r="AK785" s="2">
        <f t="shared" si="86"/>
        <v>0</v>
      </c>
      <c r="AL785" s="2">
        <f t="shared" si="81"/>
        <v>0</v>
      </c>
      <c r="AM785" s="2">
        <f t="shared" si="82"/>
        <v>0</v>
      </c>
      <c r="AN785" s="2">
        <f t="shared" si="83"/>
        <v>0</v>
      </c>
    </row>
    <row r="786" spans="1:40" x14ac:dyDescent="0.25">
      <c r="A786" s="16"/>
      <c r="B786" s="27"/>
      <c r="C786" s="9"/>
      <c r="D786" s="6"/>
      <c r="E786" s="1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2">
        <f t="shared" si="84"/>
        <v>0</v>
      </c>
      <c r="AJ786" s="2">
        <f t="shared" si="85"/>
        <v>0</v>
      </c>
      <c r="AK786" s="2">
        <f t="shared" si="86"/>
        <v>0</v>
      </c>
      <c r="AL786" s="2">
        <f t="shared" si="81"/>
        <v>0</v>
      </c>
      <c r="AM786" s="2">
        <f t="shared" si="82"/>
        <v>0</v>
      </c>
      <c r="AN786" s="2">
        <f t="shared" si="83"/>
        <v>0</v>
      </c>
    </row>
    <row r="787" spans="1:40" x14ac:dyDescent="0.25">
      <c r="A787" s="16"/>
      <c r="B787" s="27"/>
      <c r="C787" s="9"/>
      <c r="D787" s="6"/>
      <c r="E787" s="1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2">
        <f t="shared" si="84"/>
        <v>0</v>
      </c>
      <c r="AJ787" s="2">
        <f t="shared" si="85"/>
        <v>0</v>
      </c>
      <c r="AK787" s="2">
        <f t="shared" si="86"/>
        <v>0</v>
      </c>
      <c r="AL787" s="2">
        <f t="shared" si="81"/>
        <v>0</v>
      </c>
      <c r="AM787" s="2">
        <f t="shared" si="82"/>
        <v>0</v>
      </c>
      <c r="AN787" s="2">
        <f t="shared" si="83"/>
        <v>0</v>
      </c>
    </row>
    <row r="788" spans="1:40" x14ac:dyDescent="0.25">
      <c r="A788" s="16"/>
      <c r="B788" s="27"/>
      <c r="C788" s="9"/>
      <c r="D788" s="6"/>
      <c r="E788" s="1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2">
        <f t="shared" si="84"/>
        <v>0</v>
      </c>
      <c r="AJ788" s="2">
        <f t="shared" si="85"/>
        <v>0</v>
      </c>
      <c r="AK788" s="2">
        <f t="shared" si="86"/>
        <v>0</v>
      </c>
      <c r="AL788" s="2">
        <f t="shared" si="81"/>
        <v>0</v>
      </c>
      <c r="AM788" s="2">
        <f t="shared" si="82"/>
        <v>0</v>
      </c>
      <c r="AN788" s="2">
        <f t="shared" si="83"/>
        <v>0</v>
      </c>
    </row>
    <row r="789" spans="1:40" x14ac:dyDescent="0.25">
      <c r="A789" s="16"/>
      <c r="B789" s="27"/>
      <c r="C789" s="9"/>
      <c r="D789" s="6"/>
      <c r="E789" s="1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2">
        <f t="shared" si="84"/>
        <v>0</v>
      </c>
      <c r="AJ789" s="2">
        <f t="shared" si="85"/>
        <v>0</v>
      </c>
      <c r="AK789" s="2">
        <f t="shared" si="86"/>
        <v>0</v>
      </c>
      <c r="AL789" s="2">
        <f t="shared" si="81"/>
        <v>0</v>
      </c>
      <c r="AM789" s="2">
        <f t="shared" si="82"/>
        <v>0</v>
      </c>
      <c r="AN789" s="2">
        <f t="shared" si="83"/>
        <v>0</v>
      </c>
    </row>
    <row r="790" spans="1:40" x14ac:dyDescent="0.25">
      <c r="A790" s="16"/>
      <c r="B790" s="27"/>
      <c r="C790" s="9"/>
      <c r="D790" s="6"/>
      <c r="E790" s="1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2">
        <f t="shared" si="84"/>
        <v>0</v>
      </c>
      <c r="AJ790" s="2">
        <f t="shared" si="85"/>
        <v>0</v>
      </c>
      <c r="AK790" s="2">
        <f t="shared" si="86"/>
        <v>0</v>
      </c>
      <c r="AL790" s="2">
        <f t="shared" si="81"/>
        <v>0</v>
      </c>
      <c r="AM790" s="2">
        <f t="shared" si="82"/>
        <v>0</v>
      </c>
      <c r="AN790" s="2">
        <f t="shared" si="83"/>
        <v>0</v>
      </c>
    </row>
    <row r="791" spans="1:40" x14ac:dyDescent="0.25">
      <c r="A791" s="16"/>
      <c r="B791" s="27"/>
      <c r="C791" s="9"/>
      <c r="D791" s="6"/>
      <c r="E791" s="1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2">
        <f t="shared" si="84"/>
        <v>0</v>
      </c>
      <c r="AJ791" s="2">
        <f t="shared" si="85"/>
        <v>0</v>
      </c>
      <c r="AK791" s="2">
        <f t="shared" si="86"/>
        <v>0</v>
      </c>
      <c r="AL791" s="2">
        <f t="shared" si="81"/>
        <v>0</v>
      </c>
      <c r="AM791" s="2">
        <f t="shared" si="82"/>
        <v>0</v>
      </c>
      <c r="AN791" s="2">
        <f t="shared" si="83"/>
        <v>0</v>
      </c>
    </row>
    <row r="792" spans="1:40" x14ac:dyDescent="0.25">
      <c r="A792" s="16"/>
      <c r="B792" s="27"/>
      <c r="C792" s="9"/>
      <c r="D792" s="6"/>
      <c r="E792" s="1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2">
        <f t="shared" si="84"/>
        <v>0</v>
      </c>
      <c r="AJ792" s="2">
        <f t="shared" si="85"/>
        <v>0</v>
      </c>
      <c r="AK792" s="2">
        <f t="shared" si="86"/>
        <v>0</v>
      </c>
      <c r="AL792" s="2">
        <f t="shared" ref="AL792:AL831" si="87">SUM(AJ792-AK792)+(AI792-AJ792)</f>
        <v>0</v>
      </c>
      <c r="AM792" s="2">
        <f t="shared" ref="AM792:AM831" si="88">SUM(AJ792-AK792)</f>
        <v>0</v>
      </c>
      <c r="AN792" s="2">
        <f t="shared" ref="AN792:AN831" si="89">SUM(AI792-AJ792)</f>
        <v>0</v>
      </c>
    </row>
    <row r="793" spans="1:40" x14ac:dyDescent="0.25">
      <c r="A793" s="16"/>
      <c r="B793" s="27"/>
      <c r="C793" s="9"/>
      <c r="D793" s="6"/>
      <c r="E793" s="1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2">
        <f t="shared" si="84"/>
        <v>0</v>
      </c>
      <c r="AJ793" s="2">
        <f t="shared" si="85"/>
        <v>0</v>
      </c>
      <c r="AK793" s="2">
        <f t="shared" si="86"/>
        <v>0</v>
      </c>
      <c r="AL793" s="2">
        <f t="shared" si="87"/>
        <v>0</v>
      </c>
      <c r="AM793" s="2">
        <f t="shared" si="88"/>
        <v>0</v>
      </c>
      <c r="AN793" s="2">
        <f t="shared" si="89"/>
        <v>0</v>
      </c>
    </row>
    <row r="794" spans="1:40" x14ac:dyDescent="0.25">
      <c r="A794" s="16"/>
      <c r="B794" s="27"/>
      <c r="C794" s="9"/>
      <c r="D794" s="6"/>
      <c r="E794" s="1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2">
        <f t="shared" si="84"/>
        <v>0</v>
      </c>
      <c r="AJ794" s="2">
        <f t="shared" si="85"/>
        <v>0</v>
      </c>
      <c r="AK794" s="2">
        <f t="shared" si="86"/>
        <v>0</v>
      </c>
      <c r="AL794" s="2">
        <f t="shared" si="87"/>
        <v>0</v>
      </c>
      <c r="AM794" s="2">
        <f t="shared" si="88"/>
        <v>0</v>
      </c>
      <c r="AN794" s="2">
        <f t="shared" si="89"/>
        <v>0</v>
      </c>
    </row>
    <row r="795" spans="1:40" x14ac:dyDescent="0.25">
      <c r="A795" s="16"/>
      <c r="B795" s="27"/>
      <c r="C795" s="9"/>
      <c r="D795" s="6"/>
      <c r="E795" s="1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2">
        <f t="shared" si="84"/>
        <v>0</v>
      </c>
      <c r="AJ795" s="2">
        <f t="shared" si="85"/>
        <v>0</v>
      </c>
      <c r="AK795" s="2">
        <f t="shared" si="86"/>
        <v>0</v>
      </c>
      <c r="AL795" s="2">
        <f t="shared" si="87"/>
        <v>0</v>
      </c>
      <c r="AM795" s="2">
        <f t="shared" si="88"/>
        <v>0</v>
      </c>
      <c r="AN795" s="2">
        <f t="shared" si="89"/>
        <v>0</v>
      </c>
    </row>
    <row r="796" spans="1:40" x14ac:dyDescent="0.25">
      <c r="A796" s="16"/>
      <c r="B796" s="27"/>
      <c r="C796" s="9"/>
      <c r="D796" s="6"/>
      <c r="E796" s="1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2">
        <f t="shared" si="84"/>
        <v>0</v>
      </c>
      <c r="AJ796" s="2">
        <f t="shared" si="85"/>
        <v>0</v>
      </c>
      <c r="AK796" s="2">
        <f t="shared" si="86"/>
        <v>0</v>
      </c>
      <c r="AL796" s="2">
        <f t="shared" si="87"/>
        <v>0</v>
      </c>
      <c r="AM796" s="2">
        <f t="shared" si="88"/>
        <v>0</v>
      </c>
      <c r="AN796" s="2">
        <f t="shared" si="89"/>
        <v>0</v>
      </c>
    </row>
    <row r="797" spans="1:40" x14ac:dyDescent="0.25">
      <c r="A797" s="16"/>
      <c r="B797" s="27"/>
      <c r="C797" s="9"/>
      <c r="D797" s="6"/>
      <c r="E797" s="1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2">
        <f t="shared" si="84"/>
        <v>0</v>
      </c>
      <c r="AJ797" s="2">
        <f t="shared" si="85"/>
        <v>0</v>
      </c>
      <c r="AK797" s="2">
        <f t="shared" si="86"/>
        <v>0</v>
      </c>
      <c r="AL797" s="2">
        <f t="shared" si="87"/>
        <v>0</v>
      </c>
      <c r="AM797" s="2">
        <f t="shared" si="88"/>
        <v>0</v>
      </c>
      <c r="AN797" s="2">
        <f t="shared" si="89"/>
        <v>0</v>
      </c>
    </row>
    <row r="798" spans="1:40" x14ac:dyDescent="0.25">
      <c r="A798" s="16"/>
      <c r="B798" s="27"/>
      <c r="C798" s="9"/>
      <c r="D798" s="6"/>
      <c r="E798" s="1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2">
        <f t="shared" si="84"/>
        <v>0</v>
      </c>
      <c r="AJ798" s="2">
        <f t="shared" si="85"/>
        <v>0</v>
      </c>
      <c r="AK798" s="2">
        <f t="shared" si="86"/>
        <v>0</v>
      </c>
      <c r="AL798" s="2">
        <f t="shared" si="87"/>
        <v>0</v>
      </c>
      <c r="AM798" s="2">
        <f t="shared" si="88"/>
        <v>0</v>
      </c>
      <c r="AN798" s="2">
        <f t="shared" si="89"/>
        <v>0</v>
      </c>
    </row>
    <row r="799" spans="1:40" x14ac:dyDescent="0.25">
      <c r="A799" s="16"/>
      <c r="B799" s="27"/>
      <c r="C799" s="9"/>
      <c r="D799" s="6"/>
      <c r="E799" s="1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2">
        <f t="shared" si="84"/>
        <v>0</v>
      </c>
      <c r="AJ799" s="2">
        <f t="shared" si="85"/>
        <v>0</v>
      </c>
      <c r="AK799" s="2">
        <f t="shared" si="86"/>
        <v>0</v>
      </c>
      <c r="AL799" s="2">
        <f t="shared" si="87"/>
        <v>0</v>
      </c>
      <c r="AM799" s="2">
        <f t="shared" si="88"/>
        <v>0</v>
      </c>
      <c r="AN799" s="2">
        <f t="shared" si="89"/>
        <v>0</v>
      </c>
    </row>
    <row r="800" spans="1:40" x14ac:dyDescent="0.25">
      <c r="A800" s="16"/>
      <c r="B800" s="27"/>
      <c r="C800" s="9"/>
      <c r="D800" s="6"/>
      <c r="E800" s="1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2">
        <f t="shared" si="84"/>
        <v>0</v>
      </c>
      <c r="AJ800" s="2">
        <f t="shared" si="85"/>
        <v>0</v>
      </c>
      <c r="AK800" s="2">
        <f t="shared" si="86"/>
        <v>0</v>
      </c>
      <c r="AL800" s="2">
        <f t="shared" si="87"/>
        <v>0</v>
      </c>
      <c r="AM800" s="2">
        <f t="shared" si="88"/>
        <v>0</v>
      </c>
      <c r="AN800" s="2">
        <f t="shared" si="89"/>
        <v>0</v>
      </c>
    </row>
    <row r="801" spans="1:40" x14ac:dyDescent="0.25">
      <c r="A801" s="16"/>
      <c r="B801" s="27"/>
      <c r="C801" s="9"/>
      <c r="D801" s="6"/>
      <c r="E801" s="1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2">
        <f t="shared" si="84"/>
        <v>0</v>
      </c>
      <c r="AJ801" s="2">
        <f t="shared" si="85"/>
        <v>0</v>
      </c>
      <c r="AK801" s="2">
        <f t="shared" si="86"/>
        <v>0</v>
      </c>
      <c r="AL801" s="2">
        <f t="shared" si="87"/>
        <v>0</v>
      </c>
      <c r="AM801" s="2">
        <f t="shared" si="88"/>
        <v>0</v>
      </c>
      <c r="AN801" s="2">
        <f t="shared" si="89"/>
        <v>0</v>
      </c>
    </row>
    <row r="802" spans="1:40" x14ac:dyDescent="0.25">
      <c r="A802" s="16"/>
      <c r="B802" s="27"/>
      <c r="C802" s="9"/>
      <c r="D802" s="6"/>
      <c r="E802" s="1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2">
        <f t="shared" si="84"/>
        <v>0</v>
      </c>
      <c r="AJ802" s="2">
        <f t="shared" si="85"/>
        <v>0</v>
      </c>
      <c r="AK802" s="2">
        <f t="shared" si="86"/>
        <v>0</v>
      </c>
      <c r="AL802" s="2">
        <f t="shared" si="87"/>
        <v>0</v>
      </c>
      <c r="AM802" s="2">
        <f t="shared" si="88"/>
        <v>0</v>
      </c>
      <c r="AN802" s="2">
        <f t="shared" si="89"/>
        <v>0</v>
      </c>
    </row>
    <row r="803" spans="1:40" x14ac:dyDescent="0.25">
      <c r="A803" s="16"/>
      <c r="B803" s="27"/>
      <c r="C803" s="9"/>
      <c r="D803" s="6"/>
      <c r="E803" s="1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2">
        <f t="shared" si="84"/>
        <v>0</v>
      </c>
      <c r="AJ803" s="2">
        <f t="shared" si="85"/>
        <v>0</v>
      </c>
      <c r="AK803" s="2">
        <f t="shared" si="86"/>
        <v>0</v>
      </c>
      <c r="AL803" s="2">
        <f t="shared" si="87"/>
        <v>0</v>
      </c>
      <c r="AM803" s="2">
        <f t="shared" si="88"/>
        <v>0</v>
      </c>
      <c r="AN803" s="2">
        <f t="shared" si="89"/>
        <v>0</v>
      </c>
    </row>
    <row r="804" spans="1:40" x14ac:dyDescent="0.25">
      <c r="A804" s="16"/>
      <c r="B804" s="27"/>
      <c r="C804" s="9"/>
      <c r="D804" s="6"/>
      <c r="E804" s="1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2">
        <f t="shared" si="84"/>
        <v>0</v>
      </c>
      <c r="AJ804" s="2">
        <f t="shared" si="85"/>
        <v>0</v>
      </c>
      <c r="AK804" s="2">
        <f t="shared" si="86"/>
        <v>0</v>
      </c>
      <c r="AL804" s="2">
        <f t="shared" si="87"/>
        <v>0</v>
      </c>
      <c r="AM804" s="2">
        <f t="shared" si="88"/>
        <v>0</v>
      </c>
      <c r="AN804" s="2">
        <f t="shared" si="89"/>
        <v>0</v>
      </c>
    </row>
    <row r="805" spans="1:40" x14ac:dyDescent="0.25">
      <c r="A805" s="16"/>
      <c r="B805" s="27"/>
      <c r="C805" s="9"/>
      <c r="D805" s="6"/>
      <c r="E805" s="1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2">
        <f t="shared" si="84"/>
        <v>0</v>
      </c>
      <c r="AJ805" s="2">
        <f t="shared" si="85"/>
        <v>0</v>
      </c>
      <c r="AK805" s="2">
        <f t="shared" si="86"/>
        <v>0</v>
      </c>
      <c r="AL805" s="2">
        <f t="shared" si="87"/>
        <v>0</v>
      </c>
      <c r="AM805" s="2">
        <f t="shared" si="88"/>
        <v>0</v>
      </c>
      <c r="AN805" s="2">
        <f t="shared" si="89"/>
        <v>0</v>
      </c>
    </row>
    <row r="806" spans="1:40" x14ac:dyDescent="0.25">
      <c r="A806" s="16"/>
      <c r="B806" s="27"/>
      <c r="C806" s="9"/>
      <c r="D806" s="6"/>
      <c r="E806" s="1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2">
        <f t="shared" si="84"/>
        <v>0</v>
      </c>
      <c r="AJ806" s="2">
        <f t="shared" si="85"/>
        <v>0</v>
      </c>
      <c r="AK806" s="2">
        <f t="shared" si="86"/>
        <v>0</v>
      </c>
      <c r="AL806" s="2">
        <f t="shared" si="87"/>
        <v>0</v>
      </c>
      <c r="AM806" s="2">
        <f t="shared" si="88"/>
        <v>0</v>
      </c>
      <c r="AN806" s="2">
        <f t="shared" si="89"/>
        <v>0</v>
      </c>
    </row>
    <row r="807" spans="1:40" x14ac:dyDescent="0.25">
      <c r="A807" s="16"/>
      <c r="B807" s="27"/>
      <c r="C807" s="9"/>
      <c r="D807" s="6"/>
      <c r="E807" s="1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2">
        <f t="shared" si="84"/>
        <v>0</v>
      </c>
      <c r="AJ807" s="2">
        <f t="shared" si="85"/>
        <v>0</v>
      </c>
      <c r="AK807" s="2">
        <f t="shared" si="86"/>
        <v>0</v>
      </c>
      <c r="AL807" s="2">
        <f t="shared" si="87"/>
        <v>0</v>
      </c>
      <c r="AM807" s="2">
        <f t="shared" si="88"/>
        <v>0</v>
      </c>
      <c r="AN807" s="2">
        <f t="shared" si="89"/>
        <v>0</v>
      </c>
    </row>
    <row r="808" spans="1:40" x14ac:dyDescent="0.25">
      <c r="A808" s="16"/>
      <c r="B808" s="27"/>
      <c r="C808" s="9"/>
      <c r="D808" s="6"/>
      <c r="E808" s="1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2">
        <f t="shared" si="84"/>
        <v>0</v>
      </c>
      <c r="AJ808" s="2">
        <f t="shared" si="85"/>
        <v>0</v>
      </c>
      <c r="AK808" s="2">
        <f t="shared" si="86"/>
        <v>0</v>
      </c>
      <c r="AL808" s="2">
        <f t="shared" si="87"/>
        <v>0</v>
      </c>
      <c r="AM808" s="2">
        <f t="shared" si="88"/>
        <v>0</v>
      </c>
      <c r="AN808" s="2">
        <f t="shared" si="89"/>
        <v>0</v>
      </c>
    </row>
    <row r="809" spans="1:40" x14ac:dyDescent="0.25">
      <c r="A809" s="16"/>
      <c r="B809" s="27"/>
      <c r="C809" s="9"/>
      <c r="D809" s="6"/>
      <c r="E809" s="1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2">
        <f t="shared" si="84"/>
        <v>0</v>
      </c>
      <c r="AJ809" s="2">
        <f t="shared" si="85"/>
        <v>0</v>
      </c>
      <c r="AK809" s="2">
        <f t="shared" si="86"/>
        <v>0</v>
      </c>
      <c r="AL809" s="2">
        <f t="shared" si="87"/>
        <v>0</v>
      </c>
      <c r="AM809" s="2">
        <f t="shared" si="88"/>
        <v>0</v>
      </c>
      <c r="AN809" s="2">
        <f t="shared" si="89"/>
        <v>0</v>
      </c>
    </row>
    <row r="810" spans="1:40" x14ac:dyDescent="0.25">
      <c r="A810" s="16"/>
      <c r="B810" s="27"/>
      <c r="C810" s="9"/>
      <c r="D810" s="6"/>
      <c r="E810" s="1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2">
        <f t="shared" si="84"/>
        <v>0</v>
      </c>
      <c r="AJ810" s="2">
        <f t="shared" si="85"/>
        <v>0</v>
      </c>
      <c r="AK810" s="2">
        <f t="shared" si="86"/>
        <v>0</v>
      </c>
      <c r="AL810" s="2">
        <f t="shared" si="87"/>
        <v>0</v>
      </c>
      <c r="AM810" s="2">
        <f t="shared" si="88"/>
        <v>0</v>
      </c>
      <c r="AN810" s="2">
        <f t="shared" si="89"/>
        <v>0</v>
      </c>
    </row>
    <row r="811" spans="1:40" x14ac:dyDescent="0.25">
      <c r="A811" s="16"/>
      <c r="B811" s="27"/>
      <c r="C811" s="9"/>
      <c r="D811" s="6"/>
      <c r="E811" s="1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2">
        <f t="shared" si="84"/>
        <v>0</v>
      </c>
      <c r="AJ811" s="2">
        <f t="shared" si="85"/>
        <v>0</v>
      </c>
      <c r="AK811" s="2">
        <f t="shared" si="86"/>
        <v>0</v>
      </c>
      <c r="AL811" s="2">
        <f t="shared" si="87"/>
        <v>0</v>
      </c>
      <c r="AM811" s="2">
        <f t="shared" si="88"/>
        <v>0</v>
      </c>
      <c r="AN811" s="2">
        <f t="shared" si="89"/>
        <v>0</v>
      </c>
    </row>
    <row r="812" spans="1:40" x14ac:dyDescent="0.25">
      <c r="A812" s="16"/>
      <c r="B812" s="27"/>
      <c r="C812" s="9"/>
      <c r="D812" s="6"/>
      <c r="E812" s="1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2">
        <f t="shared" si="84"/>
        <v>0</v>
      </c>
      <c r="AJ812" s="2">
        <f t="shared" si="85"/>
        <v>0</v>
      </c>
      <c r="AK812" s="2">
        <f t="shared" si="86"/>
        <v>0</v>
      </c>
      <c r="AL812" s="2">
        <f t="shared" si="87"/>
        <v>0</v>
      </c>
      <c r="AM812" s="2">
        <f t="shared" si="88"/>
        <v>0</v>
      </c>
      <c r="AN812" s="2">
        <f t="shared" si="89"/>
        <v>0</v>
      </c>
    </row>
    <row r="813" spans="1:40" x14ac:dyDescent="0.25">
      <c r="A813" s="16"/>
      <c r="B813" s="27"/>
      <c r="C813" s="9"/>
      <c r="D813" s="6"/>
      <c r="E813" s="1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2">
        <f t="shared" si="84"/>
        <v>0</v>
      </c>
      <c r="AJ813" s="2">
        <f t="shared" si="85"/>
        <v>0</v>
      </c>
      <c r="AK813" s="2">
        <f t="shared" si="86"/>
        <v>0</v>
      </c>
      <c r="AL813" s="2">
        <f t="shared" si="87"/>
        <v>0</v>
      </c>
      <c r="AM813" s="2">
        <f t="shared" si="88"/>
        <v>0</v>
      </c>
      <c r="AN813" s="2">
        <f t="shared" si="89"/>
        <v>0</v>
      </c>
    </row>
    <row r="814" spans="1:40" x14ac:dyDescent="0.25">
      <c r="A814" s="16"/>
      <c r="B814" s="27"/>
      <c r="C814" s="9"/>
      <c r="D814" s="6"/>
      <c r="E814" s="1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2">
        <f t="shared" ref="AI814:AI831" si="90">H814-AG814+AH814</f>
        <v>0</v>
      </c>
      <c r="AJ814" s="2">
        <f t="shared" ref="AJ814:AJ831" si="91">SUM(I814:T814)</f>
        <v>0</v>
      </c>
      <c r="AK814" s="2">
        <f t="shared" ref="AK814:AK831" si="92">SUM(U814:AF814)</f>
        <v>0</v>
      </c>
      <c r="AL814" s="2">
        <f t="shared" si="87"/>
        <v>0</v>
      </c>
      <c r="AM814" s="2">
        <f t="shared" si="88"/>
        <v>0</v>
      </c>
      <c r="AN814" s="2">
        <f t="shared" si="89"/>
        <v>0</v>
      </c>
    </row>
    <row r="815" spans="1:40" x14ac:dyDescent="0.25">
      <c r="A815" s="16"/>
      <c r="B815" s="27"/>
      <c r="C815" s="9"/>
      <c r="D815" s="6"/>
      <c r="E815" s="1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2">
        <f t="shared" si="90"/>
        <v>0</v>
      </c>
      <c r="AJ815" s="2">
        <f t="shared" si="91"/>
        <v>0</v>
      </c>
      <c r="AK815" s="2">
        <f t="shared" si="92"/>
        <v>0</v>
      </c>
      <c r="AL815" s="2">
        <f t="shared" si="87"/>
        <v>0</v>
      </c>
      <c r="AM815" s="2">
        <f t="shared" si="88"/>
        <v>0</v>
      </c>
      <c r="AN815" s="2">
        <f t="shared" si="89"/>
        <v>0</v>
      </c>
    </row>
    <row r="816" spans="1:40" x14ac:dyDescent="0.25">
      <c r="A816" s="16"/>
      <c r="B816" s="27"/>
      <c r="C816" s="9"/>
      <c r="D816" s="6"/>
      <c r="E816" s="1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2">
        <f t="shared" si="90"/>
        <v>0</v>
      </c>
      <c r="AJ816" s="2">
        <f t="shared" si="91"/>
        <v>0</v>
      </c>
      <c r="AK816" s="2">
        <f t="shared" si="92"/>
        <v>0</v>
      </c>
      <c r="AL816" s="2">
        <f t="shared" si="87"/>
        <v>0</v>
      </c>
      <c r="AM816" s="2">
        <f t="shared" si="88"/>
        <v>0</v>
      </c>
      <c r="AN816" s="2">
        <f t="shared" si="89"/>
        <v>0</v>
      </c>
    </row>
    <row r="817" spans="1:40" x14ac:dyDescent="0.25">
      <c r="A817" s="16"/>
      <c r="B817" s="27"/>
      <c r="C817" s="9"/>
      <c r="D817" s="6"/>
      <c r="E817" s="1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2">
        <f t="shared" si="90"/>
        <v>0</v>
      </c>
      <c r="AJ817" s="2">
        <f t="shared" si="91"/>
        <v>0</v>
      </c>
      <c r="AK817" s="2">
        <f t="shared" si="92"/>
        <v>0</v>
      </c>
      <c r="AL817" s="2">
        <f t="shared" si="87"/>
        <v>0</v>
      </c>
      <c r="AM817" s="2">
        <f t="shared" si="88"/>
        <v>0</v>
      </c>
      <c r="AN817" s="2">
        <f t="shared" si="89"/>
        <v>0</v>
      </c>
    </row>
    <row r="818" spans="1:40" x14ac:dyDescent="0.25">
      <c r="A818" s="16"/>
      <c r="B818" s="27"/>
      <c r="C818" s="9"/>
      <c r="D818" s="6"/>
      <c r="E818" s="1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2">
        <f t="shared" si="90"/>
        <v>0</v>
      </c>
      <c r="AJ818" s="2">
        <f t="shared" si="91"/>
        <v>0</v>
      </c>
      <c r="AK818" s="2">
        <f t="shared" si="92"/>
        <v>0</v>
      </c>
      <c r="AL818" s="2">
        <f t="shared" si="87"/>
        <v>0</v>
      </c>
      <c r="AM818" s="2">
        <f t="shared" si="88"/>
        <v>0</v>
      </c>
      <c r="AN818" s="2">
        <f t="shared" si="89"/>
        <v>0</v>
      </c>
    </row>
    <row r="819" spans="1:40" x14ac:dyDescent="0.25">
      <c r="A819" s="16"/>
      <c r="B819" s="27"/>
      <c r="C819" s="9"/>
      <c r="D819" s="6"/>
      <c r="E819" s="1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2">
        <f t="shared" si="90"/>
        <v>0</v>
      </c>
      <c r="AJ819" s="2">
        <f t="shared" si="91"/>
        <v>0</v>
      </c>
      <c r="AK819" s="2">
        <f t="shared" si="92"/>
        <v>0</v>
      </c>
      <c r="AL819" s="2">
        <f t="shared" si="87"/>
        <v>0</v>
      </c>
      <c r="AM819" s="2">
        <f t="shared" si="88"/>
        <v>0</v>
      </c>
      <c r="AN819" s="2">
        <f t="shared" si="89"/>
        <v>0</v>
      </c>
    </row>
    <row r="820" spans="1:40" x14ac:dyDescent="0.25">
      <c r="A820" s="16"/>
      <c r="B820" s="27"/>
      <c r="C820" s="9"/>
      <c r="D820" s="6"/>
      <c r="E820" s="1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2">
        <f t="shared" si="90"/>
        <v>0</v>
      </c>
      <c r="AJ820" s="2">
        <f t="shared" si="91"/>
        <v>0</v>
      </c>
      <c r="AK820" s="2">
        <f t="shared" si="92"/>
        <v>0</v>
      </c>
      <c r="AL820" s="2">
        <f t="shared" si="87"/>
        <v>0</v>
      </c>
      <c r="AM820" s="2">
        <f t="shared" si="88"/>
        <v>0</v>
      </c>
      <c r="AN820" s="2">
        <f t="shared" si="89"/>
        <v>0</v>
      </c>
    </row>
    <row r="821" spans="1:40" x14ac:dyDescent="0.25">
      <c r="A821" s="16"/>
      <c r="B821" s="27"/>
      <c r="C821" s="9"/>
      <c r="D821" s="6"/>
      <c r="E821" s="1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2">
        <f t="shared" si="90"/>
        <v>0</v>
      </c>
      <c r="AJ821" s="2">
        <f t="shared" si="91"/>
        <v>0</v>
      </c>
      <c r="AK821" s="2">
        <f t="shared" si="92"/>
        <v>0</v>
      </c>
      <c r="AL821" s="2">
        <f t="shared" si="87"/>
        <v>0</v>
      </c>
      <c r="AM821" s="2">
        <f t="shared" si="88"/>
        <v>0</v>
      </c>
      <c r="AN821" s="2">
        <f t="shared" si="89"/>
        <v>0</v>
      </c>
    </row>
    <row r="822" spans="1:40" x14ac:dyDescent="0.25">
      <c r="A822" s="16"/>
      <c r="B822" s="27"/>
      <c r="C822" s="9"/>
      <c r="D822" s="6"/>
      <c r="E822" s="1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2">
        <f t="shared" si="90"/>
        <v>0</v>
      </c>
      <c r="AJ822" s="2">
        <f t="shared" si="91"/>
        <v>0</v>
      </c>
      <c r="AK822" s="2">
        <f t="shared" si="92"/>
        <v>0</v>
      </c>
      <c r="AL822" s="2">
        <f t="shared" si="87"/>
        <v>0</v>
      </c>
      <c r="AM822" s="2">
        <f t="shared" si="88"/>
        <v>0</v>
      </c>
      <c r="AN822" s="2">
        <f t="shared" si="89"/>
        <v>0</v>
      </c>
    </row>
    <row r="823" spans="1:40" x14ac:dyDescent="0.25">
      <c r="A823" s="16"/>
      <c r="B823" s="27"/>
      <c r="C823" s="9"/>
      <c r="D823" s="6"/>
      <c r="E823" s="1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2">
        <f t="shared" si="90"/>
        <v>0</v>
      </c>
      <c r="AJ823" s="2">
        <f t="shared" si="91"/>
        <v>0</v>
      </c>
      <c r="AK823" s="2">
        <f t="shared" si="92"/>
        <v>0</v>
      </c>
      <c r="AL823" s="2">
        <f t="shared" si="87"/>
        <v>0</v>
      </c>
      <c r="AM823" s="2">
        <f t="shared" si="88"/>
        <v>0</v>
      </c>
      <c r="AN823" s="2">
        <f t="shared" si="89"/>
        <v>0</v>
      </c>
    </row>
    <row r="824" spans="1:40" x14ac:dyDescent="0.25">
      <c r="A824" s="16"/>
      <c r="B824" s="27"/>
      <c r="C824" s="9"/>
      <c r="D824" s="6"/>
      <c r="E824" s="1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2">
        <f t="shared" si="90"/>
        <v>0</v>
      </c>
      <c r="AJ824" s="2">
        <f t="shared" si="91"/>
        <v>0</v>
      </c>
      <c r="AK824" s="2">
        <f t="shared" si="92"/>
        <v>0</v>
      </c>
      <c r="AL824" s="2">
        <f t="shared" si="87"/>
        <v>0</v>
      </c>
      <c r="AM824" s="2">
        <f t="shared" si="88"/>
        <v>0</v>
      </c>
      <c r="AN824" s="2">
        <f t="shared" si="89"/>
        <v>0</v>
      </c>
    </row>
    <row r="825" spans="1:40" x14ac:dyDescent="0.25">
      <c r="A825" s="16"/>
      <c r="B825" s="27"/>
      <c r="C825" s="9"/>
      <c r="D825" s="6"/>
      <c r="E825" s="1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2">
        <f t="shared" si="90"/>
        <v>0</v>
      </c>
      <c r="AJ825" s="2">
        <f t="shared" si="91"/>
        <v>0</v>
      </c>
      <c r="AK825" s="2">
        <f t="shared" si="92"/>
        <v>0</v>
      </c>
      <c r="AL825" s="2">
        <f t="shared" si="87"/>
        <v>0</v>
      </c>
      <c r="AM825" s="2">
        <f t="shared" si="88"/>
        <v>0</v>
      </c>
      <c r="AN825" s="2">
        <f t="shared" si="89"/>
        <v>0</v>
      </c>
    </row>
    <row r="826" spans="1:40" x14ac:dyDescent="0.25">
      <c r="A826" s="16"/>
      <c r="B826" s="27"/>
      <c r="C826" s="9"/>
      <c r="D826" s="6"/>
      <c r="E826" s="1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2">
        <f t="shared" si="90"/>
        <v>0</v>
      </c>
      <c r="AJ826" s="2">
        <f t="shared" si="91"/>
        <v>0</v>
      </c>
      <c r="AK826" s="2">
        <f t="shared" si="92"/>
        <v>0</v>
      </c>
      <c r="AL826" s="2">
        <f t="shared" si="87"/>
        <v>0</v>
      </c>
      <c r="AM826" s="2">
        <f t="shared" si="88"/>
        <v>0</v>
      </c>
      <c r="AN826" s="2">
        <f t="shared" si="89"/>
        <v>0</v>
      </c>
    </row>
    <row r="827" spans="1:40" x14ac:dyDescent="0.25">
      <c r="A827" s="16"/>
      <c r="B827" s="27"/>
      <c r="C827" s="9"/>
      <c r="D827" s="6"/>
      <c r="E827" s="1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2">
        <f t="shared" si="90"/>
        <v>0</v>
      </c>
      <c r="AJ827" s="2">
        <f t="shared" si="91"/>
        <v>0</v>
      </c>
      <c r="AK827" s="2">
        <f t="shared" si="92"/>
        <v>0</v>
      </c>
      <c r="AL827" s="2">
        <f t="shared" si="87"/>
        <v>0</v>
      </c>
      <c r="AM827" s="2">
        <f t="shared" si="88"/>
        <v>0</v>
      </c>
      <c r="AN827" s="2">
        <f t="shared" si="89"/>
        <v>0</v>
      </c>
    </row>
    <row r="828" spans="1:40" x14ac:dyDescent="0.25">
      <c r="A828" s="16"/>
      <c r="B828" s="27"/>
      <c r="C828" s="9"/>
      <c r="D828" s="6"/>
      <c r="E828" s="1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2">
        <f t="shared" si="90"/>
        <v>0</v>
      </c>
      <c r="AJ828" s="2">
        <f t="shared" si="91"/>
        <v>0</v>
      </c>
      <c r="AK828" s="2">
        <f t="shared" si="92"/>
        <v>0</v>
      </c>
      <c r="AL828" s="2">
        <f t="shared" si="87"/>
        <v>0</v>
      </c>
      <c r="AM828" s="2">
        <f t="shared" si="88"/>
        <v>0</v>
      </c>
      <c r="AN828" s="2">
        <f t="shared" si="89"/>
        <v>0</v>
      </c>
    </row>
    <row r="829" spans="1:40" x14ac:dyDescent="0.25">
      <c r="A829" s="16"/>
      <c r="B829" s="27"/>
      <c r="C829" s="9"/>
      <c r="D829" s="6"/>
      <c r="E829" s="1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2">
        <f t="shared" si="90"/>
        <v>0</v>
      </c>
      <c r="AJ829" s="2">
        <f t="shared" si="91"/>
        <v>0</v>
      </c>
      <c r="AK829" s="2">
        <f t="shared" si="92"/>
        <v>0</v>
      </c>
      <c r="AL829" s="2">
        <f t="shared" si="87"/>
        <v>0</v>
      </c>
      <c r="AM829" s="2">
        <f t="shared" si="88"/>
        <v>0</v>
      </c>
      <c r="AN829" s="2">
        <f t="shared" si="89"/>
        <v>0</v>
      </c>
    </row>
    <row r="830" spans="1:40" x14ac:dyDescent="0.25">
      <c r="A830" s="16"/>
      <c r="B830" s="27"/>
      <c r="C830" s="9"/>
      <c r="D830" s="6"/>
      <c r="E830" s="1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2">
        <f t="shared" si="90"/>
        <v>0</v>
      </c>
      <c r="AJ830" s="2">
        <f t="shared" si="91"/>
        <v>0</v>
      </c>
      <c r="AK830" s="2">
        <f t="shared" si="92"/>
        <v>0</v>
      </c>
      <c r="AL830" s="2">
        <f t="shared" si="87"/>
        <v>0</v>
      </c>
      <c r="AM830" s="2">
        <f t="shared" si="88"/>
        <v>0</v>
      </c>
      <c r="AN830" s="2">
        <f t="shared" si="89"/>
        <v>0</v>
      </c>
    </row>
    <row r="831" spans="1:40" x14ac:dyDescent="0.25">
      <c r="A831" s="16"/>
      <c r="B831" s="27"/>
      <c r="C831" s="9"/>
      <c r="D831" s="6"/>
      <c r="E831" s="1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2">
        <f t="shared" si="90"/>
        <v>0</v>
      </c>
      <c r="AJ831" s="2">
        <f t="shared" si="91"/>
        <v>0</v>
      </c>
      <c r="AK831" s="2">
        <f t="shared" si="92"/>
        <v>0</v>
      </c>
      <c r="AL831" s="2">
        <f t="shared" si="87"/>
        <v>0</v>
      </c>
      <c r="AM831" s="2">
        <f t="shared" si="88"/>
        <v>0</v>
      </c>
      <c r="AN831" s="2">
        <f t="shared" si="89"/>
        <v>0</v>
      </c>
    </row>
    <row r="832" spans="1:40" x14ac:dyDescent="0.25">
      <c r="A832" s="16"/>
      <c r="B832" s="27"/>
      <c r="C832" s="9"/>
      <c r="D832" s="6"/>
      <c r="E832" s="1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2"/>
      <c r="AJ832" s="2"/>
      <c r="AK832" s="2"/>
      <c r="AL832" s="2"/>
      <c r="AM832" s="2"/>
      <c r="AN832" s="2"/>
    </row>
    <row r="833" spans="1:40" x14ac:dyDescent="0.25">
      <c r="A833" s="16"/>
      <c r="B833" s="27"/>
      <c r="C833" s="9"/>
      <c r="D833" s="6"/>
      <c r="E833" s="1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2"/>
      <c r="AJ833" s="2"/>
      <c r="AK833" s="2"/>
      <c r="AL833" s="2"/>
      <c r="AM833" s="2"/>
      <c r="AN833" s="2"/>
    </row>
    <row r="834" spans="1:40" x14ac:dyDescent="0.25">
      <c r="A834" s="16"/>
      <c r="B834" s="27"/>
      <c r="C834" s="9"/>
      <c r="D834" s="6"/>
      <c r="E834" s="1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2"/>
      <c r="AJ834" s="2"/>
      <c r="AK834" s="2"/>
      <c r="AL834" s="2"/>
      <c r="AM834" s="2"/>
      <c r="AN834" s="2"/>
    </row>
    <row r="835" spans="1:40" x14ac:dyDescent="0.25">
      <c r="A835" s="16"/>
      <c r="B835" s="27"/>
      <c r="C835" s="9"/>
      <c r="D835" s="6"/>
      <c r="E835" s="1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2"/>
      <c r="AJ835" s="2"/>
      <c r="AK835" s="2"/>
      <c r="AL835" s="2"/>
      <c r="AM835" s="2"/>
      <c r="AN835" s="2"/>
    </row>
    <row r="836" spans="1:40" x14ac:dyDescent="0.25">
      <c r="A836" s="16"/>
      <c r="B836" s="27"/>
      <c r="C836" s="9"/>
      <c r="D836" s="6"/>
      <c r="E836" s="1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2"/>
      <c r="AJ836" s="2"/>
      <c r="AK836" s="2"/>
      <c r="AL836" s="2"/>
      <c r="AM836" s="2"/>
      <c r="AN836" s="2"/>
    </row>
    <row r="837" spans="1:40" x14ac:dyDescent="0.25">
      <c r="A837" s="16"/>
      <c r="B837" s="27"/>
      <c r="C837" s="9"/>
      <c r="D837" s="6"/>
      <c r="E837" s="1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2"/>
      <c r="AJ837" s="2"/>
      <c r="AK837" s="2"/>
      <c r="AL837" s="2"/>
      <c r="AM837" s="2"/>
      <c r="AN837" s="2"/>
    </row>
    <row r="838" spans="1:40" x14ac:dyDescent="0.25">
      <c r="A838" s="16"/>
      <c r="B838" s="27"/>
      <c r="C838" s="9"/>
      <c r="D838" s="6"/>
      <c r="E838" s="1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2"/>
      <c r="AJ838" s="2"/>
      <c r="AK838" s="2"/>
      <c r="AL838" s="2"/>
      <c r="AM838" s="2"/>
      <c r="AN838" s="2"/>
    </row>
    <row r="839" spans="1:40" x14ac:dyDescent="0.25">
      <c r="A839" s="16"/>
      <c r="B839" s="27"/>
      <c r="C839" s="9"/>
      <c r="D839" s="6"/>
      <c r="E839" s="1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2"/>
      <c r="AJ839" s="2"/>
      <c r="AK839" s="2"/>
      <c r="AL839" s="2"/>
      <c r="AM839" s="2"/>
      <c r="AN839" s="2"/>
    </row>
    <row r="840" spans="1:40" x14ac:dyDescent="0.25">
      <c r="A840" s="16"/>
      <c r="B840" s="27"/>
      <c r="C840" s="9"/>
      <c r="D840" s="6"/>
      <c r="E840" s="1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2"/>
      <c r="AJ840" s="2"/>
      <c r="AK840" s="2"/>
      <c r="AL840" s="2"/>
      <c r="AM840" s="2"/>
      <c r="AN840" s="2"/>
    </row>
    <row r="841" spans="1:40" x14ac:dyDescent="0.25">
      <c r="A841" s="16"/>
      <c r="B841" s="27"/>
      <c r="C841" s="9"/>
      <c r="D841" s="6"/>
      <c r="E841" s="1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2"/>
      <c r="AJ841" s="2"/>
      <c r="AK841" s="2"/>
      <c r="AL841" s="2"/>
      <c r="AM841" s="2"/>
      <c r="AN841" s="2"/>
    </row>
    <row r="842" spans="1:40" x14ac:dyDescent="0.25">
      <c r="A842" s="16"/>
      <c r="B842" s="27"/>
      <c r="C842" s="9"/>
      <c r="D842" s="6"/>
      <c r="E842" s="1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2"/>
      <c r="AJ842" s="2"/>
      <c r="AK842" s="2"/>
      <c r="AL842" s="2"/>
      <c r="AM842" s="2"/>
      <c r="AN842" s="2"/>
    </row>
    <row r="843" spans="1:40" x14ac:dyDescent="0.25">
      <c r="A843" s="16"/>
      <c r="B843" s="27"/>
      <c r="C843" s="9"/>
      <c r="D843" s="6"/>
      <c r="E843" s="1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2"/>
      <c r="AJ843" s="2"/>
      <c r="AK843" s="2"/>
      <c r="AL843" s="2"/>
      <c r="AM843" s="2"/>
      <c r="AN843" s="2"/>
    </row>
    <row r="844" spans="1:40" x14ac:dyDescent="0.25">
      <c r="A844" s="16"/>
      <c r="B844" s="27"/>
      <c r="C844" s="9"/>
      <c r="D844" s="6"/>
      <c r="E844" s="1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2"/>
      <c r="AJ844" s="2"/>
      <c r="AK844" s="2"/>
      <c r="AL844" s="2"/>
      <c r="AM844" s="2"/>
      <c r="AN844" s="2"/>
    </row>
    <row r="845" spans="1:40" x14ac:dyDescent="0.25">
      <c r="A845" s="16"/>
      <c r="B845" s="27"/>
      <c r="C845" s="9"/>
      <c r="D845" s="6"/>
      <c r="E845" s="1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2"/>
      <c r="AJ845" s="2"/>
      <c r="AK845" s="2"/>
      <c r="AL845" s="2"/>
      <c r="AM845" s="2"/>
      <c r="AN845" s="2"/>
    </row>
    <row r="846" spans="1:40" x14ac:dyDescent="0.25">
      <c r="A846" s="16"/>
      <c r="B846" s="27"/>
      <c r="C846" s="9"/>
      <c r="D846" s="6"/>
      <c r="E846" s="1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2"/>
      <c r="AJ846" s="2"/>
      <c r="AK846" s="2"/>
      <c r="AL846" s="2"/>
      <c r="AM846" s="2"/>
      <c r="AN846" s="2"/>
    </row>
    <row r="847" spans="1:40" x14ac:dyDescent="0.25">
      <c r="A847" s="16"/>
      <c r="B847" s="27"/>
      <c r="C847" s="9"/>
      <c r="D847" s="6"/>
      <c r="E847" s="1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2"/>
      <c r="AJ847" s="2"/>
      <c r="AK847" s="2"/>
      <c r="AL847" s="2"/>
      <c r="AM847" s="2"/>
      <c r="AN847" s="2"/>
    </row>
    <row r="848" spans="1:40" x14ac:dyDescent="0.25">
      <c r="A848" s="16"/>
      <c r="B848" s="27"/>
      <c r="C848" s="9"/>
      <c r="D848" s="6"/>
      <c r="E848" s="1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2"/>
      <c r="AJ848" s="2"/>
      <c r="AK848" s="2"/>
      <c r="AL848" s="2"/>
      <c r="AM848" s="2"/>
      <c r="AN848" s="2"/>
    </row>
    <row r="849" spans="1:40" x14ac:dyDescent="0.25">
      <c r="A849" s="16"/>
      <c r="B849" s="27"/>
      <c r="C849" s="9"/>
      <c r="D849" s="6"/>
      <c r="E849" s="1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2"/>
      <c r="AJ849" s="2"/>
      <c r="AK849" s="2"/>
      <c r="AL849" s="2"/>
      <c r="AM849" s="2"/>
      <c r="AN849" s="2"/>
    </row>
    <row r="850" spans="1:40" x14ac:dyDescent="0.25">
      <c r="A850" s="16"/>
      <c r="B850" s="27"/>
      <c r="C850" s="9"/>
      <c r="D850" s="6"/>
      <c r="E850" s="1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2"/>
      <c r="AJ850" s="2"/>
      <c r="AK850" s="2"/>
      <c r="AL850" s="2"/>
      <c r="AM850" s="2"/>
      <c r="AN850" s="2"/>
    </row>
    <row r="851" spans="1:40" x14ac:dyDescent="0.25">
      <c r="A851" s="16"/>
      <c r="B851" s="27"/>
      <c r="C851" s="9"/>
      <c r="D851" s="6"/>
      <c r="E851" s="1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2"/>
      <c r="AJ851" s="2"/>
      <c r="AK851" s="2"/>
      <c r="AL851" s="2"/>
      <c r="AM851" s="2"/>
      <c r="AN851" s="2"/>
    </row>
    <row r="852" spans="1:40" x14ac:dyDescent="0.25">
      <c r="A852" s="16"/>
      <c r="B852" s="27"/>
      <c r="C852" s="9"/>
      <c r="D852" s="6"/>
      <c r="E852" s="1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2"/>
      <c r="AJ852" s="2"/>
      <c r="AK852" s="2"/>
      <c r="AL852" s="2"/>
      <c r="AM852" s="2"/>
      <c r="AN852" s="2"/>
    </row>
    <row r="853" spans="1:40" x14ac:dyDescent="0.25">
      <c r="A853" s="16"/>
      <c r="B853" s="27"/>
      <c r="C853" s="9"/>
      <c r="D853" s="6"/>
      <c r="E853" s="1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2"/>
      <c r="AJ853" s="2"/>
      <c r="AK853" s="2"/>
      <c r="AL853" s="2"/>
      <c r="AM853" s="2"/>
      <c r="AN853" s="2"/>
    </row>
    <row r="854" spans="1:40" x14ac:dyDescent="0.25">
      <c r="A854" s="16"/>
      <c r="B854" s="27"/>
      <c r="C854" s="9"/>
      <c r="D854" s="6"/>
      <c r="E854" s="1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2"/>
      <c r="AJ854" s="2"/>
      <c r="AK854" s="2"/>
      <c r="AL854" s="2"/>
      <c r="AM854" s="2"/>
      <c r="AN854" s="2"/>
    </row>
    <row r="855" spans="1:40" x14ac:dyDescent="0.25">
      <c r="A855" s="16"/>
      <c r="B855" s="27"/>
      <c r="C855" s="9"/>
      <c r="D855" s="6"/>
      <c r="E855" s="1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2"/>
      <c r="AJ855" s="2"/>
      <c r="AK855" s="2"/>
      <c r="AL855" s="2"/>
      <c r="AM855" s="2"/>
      <c r="AN855" s="2"/>
    </row>
    <row r="856" spans="1:40" x14ac:dyDescent="0.25">
      <c r="A856" s="16"/>
      <c r="B856" s="27"/>
      <c r="C856" s="9"/>
      <c r="D856" s="6"/>
      <c r="E856" s="1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2"/>
      <c r="AJ856" s="2"/>
      <c r="AK856" s="2"/>
      <c r="AL856" s="2"/>
      <c r="AM856" s="2"/>
      <c r="AN856" s="2"/>
    </row>
    <row r="857" spans="1:40" x14ac:dyDescent="0.25">
      <c r="A857" s="16"/>
      <c r="B857" s="27"/>
      <c r="C857" s="9"/>
      <c r="D857" s="6"/>
      <c r="E857" s="1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2"/>
      <c r="AJ857" s="2"/>
      <c r="AK857" s="2"/>
      <c r="AL857" s="2"/>
      <c r="AM857" s="2"/>
      <c r="AN857" s="2"/>
    </row>
    <row r="858" spans="1:40" x14ac:dyDescent="0.25">
      <c r="A858" s="16"/>
      <c r="B858" s="27"/>
      <c r="C858" s="9"/>
      <c r="D858" s="6"/>
      <c r="E858" s="1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2"/>
      <c r="AJ858" s="2"/>
      <c r="AK858" s="2"/>
      <c r="AL858" s="2"/>
      <c r="AM858" s="2"/>
      <c r="AN858" s="2"/>
    </row>
    <row r="859" spans="1:40" x14ac:dyDescent="0.25">
      <c r="A859" s="16"/>
      <c r="B859" s="27"/>
      <c r="C859" s="9"/>
      <c r="D859" s="6"/>
      <c r="E859" s="1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2"/>
      <c r="AJ859" s="2"/>
      <c r="AK859" s="2"/>
      <c r="AL859" s="2"/>
      <c r="AM859" s="2"/>
      <c r="AN859" s="2"/>
    </row>
    <row r="860" spans="1:40" x14ac:dyDescent="0.25">
      <c r="A860" s="16"/>
      <c r="B860" s="27"/>
      <c r="C860" s="9"/>
      <c r="D860" s="6"/>
      <c r="E860" s="1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2"/>
      <c r="AJ860" s="2"/>
      <c r="AK860" s="2"/>
      <c r="AL860" s="2"/>
      <c r="AM860" s="2"/>
      <c r="AN860" s="2"/>
    </row>
    <row r="861" spans="1:40" x14ac:dyDescent="0.25">
      <c r="A861" s="16"/>
      <c r="B861" s="27"/>
      <c r="C861" s="9"/>
      <c r="D861" s="6"/>
      <c r="E861" s="1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2"/>
      <c r="AJ861" s="2"/>
      <c r="AK861" s="2"/>
      <c r="AL861" s="2"/>
      <c r="AM861" s="2"/>
      <c r="AN861" s="2"/>
    </row>
    <row r="862" spans="1:40" x14ac:dyDescent="0.25">
      <c r="A862" s="16"/>
      <c r="B862" s="27"/>
      <c r="C862" s="9"/>
      <c r="D862" s="6"/>
      <c r="E862" s="1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2"/>
      <c r="AJ862" s="2"/>
      <c r="AK862" s="2"/>
      <c r="AL862" s="2"/>
      <c r="AM862" s="2"/>
      <c r="AN862" s="2"/>
    </row>
    <row r="863" spans="1:40" x14ac:dyDescent="0.25">
      <c r="A863" s="16"/>
      <c r="B863" s="27"/>
      <c r="C863" s="9"/>
      <c r="D863" s="6"/>
      <c r="E863" s="1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2"/>
      <c r="AJ863" s="2"/>
      <c r="AK863" s="2"/>
      <c r="AL863" s="2"/>
      <c r="AM863" s="2"/>
      <c r="AN863" s="2"/>
    </row>
    <row r="864" spans="1:40" x14ac:dyDescent="0.25">
      <c r="A864" s="16"/>
      <c r="B864" s="27"/>
      <c r="C864" s="9"/>
      <c r="D864" s="6"/>
      <c r="E864" s="1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2"/>
      <c r="AJ864" s="2"/>
      <c r="AK864" s="2"/>
      <c r="AL864" s="2"/>
      <c r="AM864" s="2"/>
      <c r="AN864" s="2"/>
    </row>
    <row r="865" spans="1:40" x14ac:dyDescent="0.25">
      <c r="A865" s="16"/>
      <c r="B865" s="27"/>
      <c r="C865" s="9"/>
      <c r="D865" s="6"/>
      <c r="E865" s="1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2"/>
      <c r="AJ865" s="2"/>
      <c r="AK865" s="2"/>
      <c r="AL865" s="2"/>
      <c r="AM865" s="2"/>
      <c r="AN865" s="2"/>
    </row>
    <row r="866" spans="1:40" x14ac:dyDescent="0.25">
      <c r="A866" s="16"/>
      <c r="B866" s="27"/>
      <c r="C866" s="9"/>
      <c r="D866" s="6"/>
      <c r="E866" s="1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2"/>
      <c r="AJ866" s="2"/>
      <c r="AK866" s="2"/>
      <c r="AL866" s="2"/>
      <c r="AM866" s="2"/>
      <c r="AN866" s="2"/>
    </row>
    <row r="867" spans="1:40" x14ac:dyDescent="0.25">
      <c r="A867" s="16"/>
      <c r="B867" s="27"/>
      <c r="C867" s="9"/>
      <c r="D867" s="6"/>
      <c r="E867" s="1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2"/>
      <c r="AJ867" s="2"/>
      <c r="AK867" s="2"/>
      <c r="AL867" s="2"/>
      <c r="AM867" s="2"/>
      <c r="AN867" s="2"/>
    </row>
    <row r="868" spans="1:40" x14ac:dyDescent="0.25">
      <c r="A868" s="16"/>
      <c r="B868" s="27"/>
      <c r="C868" s="9"/>
      <c r="D868" s="6"/>
      <c r="E868" s="1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2"/>
      <c r="AJ868" s="2"/>
      <c r="AK868" s="2"/>
      <c r="AL868" s="2"/>
      <c r="AM868" s="2"/>
      <c r="AN868" s="2"/>
    </row>
    <row r="869" spans="1:40" x14ac:dyDescent="0.25">
      <c r="A869" s="16"/>
      <c r="B869" s="27"/>
      <c r="C869" s="9"/>
      <c r="D869" s="6"/>
      <c r="E869" s="1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2"/>
      <c r="AJ869" s="2"/>
      <c r="AK869" s="2"/>
      <c r="AL869" s="2"/>
      <c r="AM869" s="2"/>
      <c r="AN869" s="2"/>
    </row>
    <row r="870" spans="1:40" x14ac:dyDescent="0.25">
      <c r="A870" s="16"/>
      <c r="B870" s="27"/>
      <c r="C870" s="9"/>
      <c r="D870" s="6"/>
      <c r="E870" s="1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2"/>
      <c r="AJ870" s="2"/>
      <c r="AK870" s="2"/>
      <c r="AL870" s="2"/>
      <c r="AM870" s="2"/>
      <c r="AN870" s="2"/>
    </row>
    <row r="871" spans="1:40" x14ac:dyDescent="0.25">
      <c r="A871" s="16"/>
      <c r="B871" s="27"/>
      <c r="C871" s="9"/>
      <c r="D871" s="6"/>
      <c r="E871" s="1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2"/>
      <c r="AJ871" s="2"/>
      <c r="AK871" s="2"/>
      <c r="AL871" s="2"/>
      <c r="AM871" s="2"/>
      <c r="AN871" s="2"/>
    </row>
    <row r="872" spans="1:40" x14ac:dyDescent="0.25">
      <c r="A872" s="16"/>
      <c r="B872" s="27"/>
      <c r="C872" s="9"/>
      <c r="D872" s="6"/>
      <c r="E872" s="1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2"/>
      <c r="AJ872" s="2"/>
      <c r="AK872" s="2"/>
      <c r="AL872" s="2"/>
      <c r="AM872" s="2"/>
      <c r="AN872" s="2"/>
    </row>
    <row r="873" spans="1:40" x14ac:dyDescent="0.25">
      <c r="A873" s="16"/>
      <c r="B873" s="27"/>
      <c r="C873" s="9"/>
      <c r="D873" s="6"/>
      <c r="E873" s="1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2"/>
      <c r="AJ873" s="2"/>
      <c r="AK873" s="2"/>
      <c r="AL873" s="2"/>
      <c r="AM873" s="2"/>
      <c r="AN873" s="2"/>
    </row>
    <row r="874" spans="1:40" x14ac:dyDescent="0.25">
      <c r="A874" s="16"/>
      <c r="B874" s="27"/>
      <c r="C874" s="9"/>
      <c r="D874" s="6"/>
      <c r="E874" s="1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2"/>
      <c r="AJ874" s="2"/>
      <c r="AK874" s="2"/>
      <c r="AL874" s="2"/>
      <c r="AM874" s="2"/>
      <c r="AN874" s="2"/>
    </row>
    <row r="875" spans="1:40" x14ac:dyDescent="0.25">
      <c r="A875" s="16"/>
      <c r="B875" s="27"/>
      <c r="C875" s="9"/>
      <c r="D875" s="6"/>
      <c r="E875" s="1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2"/>
      <c r="AJ875" s="2"/>
      <c r="AK875" s="2"/>
      <c r="AL875" s="2"/>
      <c r="AM875" s="2"/>
      <c r="AN875" s="2"/>
    </row>
    <row r="876" spans="1:40" x14ac:dyDescent="0.25">
      <c r="A876" s="16"/>
      <c r="B876" s="27"/>
      <c r="C876" s="9"/>
      <c r="D876" s="6"/>
      <c r="E876" s="1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2"/>
      <c r="AJ876" s="2"/>
      <c r="AK876" s="2"/>
      <c r="AL876" s="2"/>
      <c r="AM876" s="2"/>
      <c r="AN876" s="2"/>
    </row>
    <row r="877" spans="1:40" x14ac:dyDescent="0.25">
      <c r="A877" s="16"/>
      <c r="B877" s="27"/>
      <c r="C877" s="9"/>
      <c r="D877" s="6"/>
      <c r="E877" s="1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2"/>
      <c r="AJ877" s="2"/>
      <c r="AK877" s="2"/>
      <c r="AL877" s="2"/>
      <c r="AM877" s="2"/>
      <c r="AN877" s="2"/>
    </row>
    <row r="878" spans="1:40" x14ac:dyDescent="0.25">
      <c r="A878" s="16"/>
      <c r="B878" s="27"/>
      <c r="C878" s="9"/>
      <c r="D878" s="6"/>
      <c r="E878" s="1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2"/>
      <c r="AJ878" s="2"/>
      <c r="AK878" s="2"/>
      <c r="AL878" s="2"/>
      <c r="AM878" s="2"/>
      <c r="AN878" s="2"/>
    </row>
    <row r="879" spans="1:40" x14ac:dyDescent="0.25">
      <c r="A879" s="16"/>
      <c r="B879" s="27"/>
      <c r="C879" s="9"/>
      <c r="D879" s="6"/>
      <c r="E879" s="1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2"/>
      <c r="AJ879" s="2"/>
      <c r="AK879" s="2"/>
      <c r="AL879" s="2"/>
      <c r="AM879" s="2"/>
      <c r="AN879" s="2"/>
    </row>
    <row r="880" spans="1:40" x14ac:dyDescent="0.25">
      <c r="A880" s="16"/>
      <c r="B880" s="27"/>
      <c r="C880" s="9"/>
      <c r="D880" s="6"/>
      <c r="E880" s="1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2"/>
      <c r="AJ880" s="2"/>
      <c r="AK880" s="2"/>
      <c r="AL880" s="2"/>
      <c r="AM880" s="2"/>
      <c r="AN880" s="2"/>
    </row>
    <row r="881" spans="1:40" x14ac:dyDescent="0.25">
      <c r="A881" s="16"/>
      <c r="B881" s="27"/>
      <c r="C881" s="9"/>
      <c r="D881" s="6"/>
      <c r="E881" s="1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2"/>
      <c r="AJ881" s="2"/>
      <c r="AK881" s="2"/>
      <c r="AL881" s="2"/>
      <c r="AM881" s="2"/>
      <c r="AN881" s="2"/>
    </row>
    <row r="882" spans="1:40" x14ac:dyDescent="0.25">
      <c r="A882" s="16"/>
      <c r="B882" s="27"/>
      <c r="C882" s="9"/>
      <c r="D882" s="6"/>
      <c r="E882" s="1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2"/>
      <c r="AJ882" s="2"/>
      <c r="AK882" s="2"/>
      <c r="AL882" s="2"/>
      <c r="AM882" s="2"/>
      <c r="AN882" s="2"/>
    </row>
    <row r="883" spans="1:40" x14ac:dyDescent="0.25">
      <c r="A883" s="16"/>
      <c r="B883" s="27"/>
      <c r="C883" s="9"/>
      <c r="D883" s="6"/>
      <c r="E883" s="1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2"/>
      <c r="AJ883" s="2"/>
      <c r="AK883" s="2"/>
      <c r="AL883" s="2"/>
      <c r="AM883" s="2"/>
      <c r="AN883" s="2"/>
    </row>
    <row r="884" spans="1:40" x14ac:dyDescent="0.25">
      <c r="A884" s="16"/>
      <c r="B884" s="27"/>
      <c r="C884" s="9"/>
      <c r="D884" s="6"/>
      <c r="E884" s="1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2"/>
      <c r="AJ884" s="2"/>
      <c r="AK884" s="2"/>
      <c r="AL884" s="2"/>
      <c r="AM884" s="2"/>
      <c r="AN884" s="2"/>
    </row>
    <row r="885" spans="1:40" x14ac:dyDescent="0.25">
      <c r="A885" s="16"/>
      <c r="B885" s="27"/>
      <c r="C885" s="9"/>
      <c r="D885" s="6"/>
      <c r="E885" s="1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2"/>
      <c r="AJ885" s="2"/>
      <c r="AK885" s="2"/>
      <c r="AL885" s="2"/>
      <c r="AM885" s="2"/>
      <c r="AN885" s="2"/>
    </row>
    <row r="886" spans="1:40" x14ac:dyDescent="0.25">
      <c r="A886" s="16"/>
      <c r="B886" s="27"/>
      <c r="C886" s="9"/>
      <c r="D886" s="6"/>
      <c r="E886" s="1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2"/>
      <c r="AJ886" s="2"/>
      <c r="AK886" s="2"/>
      <c r="AL886" s="2"/>
      <c r="AM886" s="2"/>
      <c r="AN886" s="2"/>
    </row>
    <row r="887" spans="1:40" x14ac:dyDescent="0.25">
      <c r="A887" s="16"/>
      <c r="B887" s="27"/>
      <c r="C887" s="9"/>
      <c r="D887" s="6"/>
      <c r="E887" s="1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2"/>
      <c r="AJ887" s="2"/>
      <c r="AK887" s="2"/>
      <c r="AL887" s="2"/>
      <c r="AM887" s="2"/>
      <c r="AN887" s="2"/>
    </row>
    <row r="888" spans="1:40" x14ac:dyDescent="0.25">
      <c r="A888" s="16"/>
      <c r="B888" s="27"/>
      <c r="C888" s="9"/>
      <c r="D888" s="6"/>
      <c r="E888" s="1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2"/>
      <c r="AJ888" s="2"/>
      <c r="AK888" s="2"/>
      <c r="AL888" s="2"/>
      <c r="AM888" s="2"/>
      <c r="AN888" s="2"/>
    </row>
    <row r="889" spans="1:40" x14ac:dyDescent="0.25">
      <c r="A889" s="16"/>
      <c r="B889" s="27"/>
      <c r="C889" s="9"/>
      <c r="D889" s="6"/>
      <c r="E889" s="1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2"/>
      <c r="AJ889" s="2"/>
      <c r="AK889" s="2"/>
      <c r="AL889" s="2"/>
      <c r="AM889" s="2"/>
      <c r="AN889" s="2"/>
    </row>
    <row r="890" spans="1:40" x14ac:dyDescent="0.25">
      <c r="A890" s="16"/>
      <c r="B890" s="27"/>
      <c r="C890" s="9"/>
      <c r="D890" s="6"/>
      <c r="E890" s="1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2"/>
      <c r="AJ890" s="2"/>
      <c r="AK890" s="2"/>
      <c r="AL890" s="2"/>
      <c r="AM890" s="2"/>
      <c r="AN890" s="2"/>
    </row>
    <row r="891" spans="1:40" x14ac:dyDescent="0.25">
      <c r="A891" s="16"/>
      <c r="B891" s="27"/>
      <c r="C891" s="9"/>
      <c r="D891" s="6"/>
      <c r="E891" s="1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2"/>
      <c r="AJ891" s="2"/>
      <c r="AK891" s="2"/>
      <c r="AL891" s="2"/>
      <c r="AM891" s="2"/>
      <c r="AN891" s="2"/>
    </row>
    <row r="892" spans="1:40" x14ac:dyDescent="0.25">
      <c r="A892" s="16"/>
      <c r="B892" s="27"/>
      <c r="C892" s="9"/>
      <c r="D892" s="6"/>
      <c r="E892" s="1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2"/>
      <c r="AJ892" s="2"/>
      <c r="AK892" s="2"/>
      <c r="AL892" s="2"/>
      <c r="AM892" s="2"/>
      <c r="AN892" s="2"/>
    </row>
    <row r="893" spans="1:40" x14ac:dyDescent="0.25">
      <c r="A893" s="16"/>
      <c r="B893" s="27"/>
      <c r="C893" s="9"/>
      <c r="D893" s="6"/>
      <c r="E893" s="1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2"/>
      <c r="AJ893" s="2"/>
      <c r="AK893" s="2"/>
      <c r="AL893" s="2"/>
      <c r="AM893" s="2"/>
      <c r="AN893" s="2"/>
    </row>
    <row r="894" spans="1:40" x14ac:dyDescent="0.25">
      <c r="A894" s="16"/>
      <c r="B894" s="27"/>
      <c r="C894" s="9"/>
      <c r="D894" s="6"/>
      <c r="E894" s="1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2"/>
      <c r="AJ894" s="2"/>
      <c r="AK894" s="2"/>
      <c r="AL894" s="2"/>
      <c r="AM894" s="2"/>
      <c r="AN894" s="2"/>
    </row>
    <row r="895" spans="1:40" x14ac:dyDescent="0.25">
      <c r="A895" s="16"/>
      <c r="B895" s="27"/>
      <c r="C895" s="9"/>
      <c r="D895" s="6"/>
      <c r="E895" s="1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2"/>
      <c r="AJ895" s="2"/>
      <c r="AK895" s="2"/>
      <c r="AL895" s="2"/>
      <c r="AM895" s="2"/>
      <c r="AN895" s="2"/>
    </row>
    <row r="896" spans="1:40" x14ac:dyDescent="0.25">
      <c r="A896" s="16"/>
      <c r="B896" s="27"/>
      <c r="C896" s="9"/>
      <c r="D896" s="6"/>
      <c r="E896" s="1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2"/>
      <c r="AJ896" s="2"/>
      <c r="AK896" s="2"/>
      <c r="AL896" s="2"/>
      <c r="AM896" s="2"/>
      <c r="AN896" s="2"/>
    </row>
    <row r="897" spans="1:40" x14ac:dyDescent="0.25">
      <c r="A897" s="16"/>
      <c r="B897" s="27"/>
      <c r="C897" s="9"/>
      <c r="D897" s="6"/>
      <c r="E897" s="1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2"/>
      <c r="AJ897" s="2"/>
      <c r="AK897" s="2"/>
      <c r="AL897" s="2"/>
      <c r="AM897" s="2"/>
      <c r="AN897" s="2"/>
    </row>
    <row r="898" spans="1:40" x14ac:dyDescent="0.25">
      <c r="A898" s="16"/>
      <c r="B898" s="27"/>
      <c r="C898" s="9"/>
      <c r="D898" s="6"/>
      <c r="E898" s="1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2"/>
      <c r="AJ898" s="2"/>
      <c r="AK898" s="2"/>
      <c r="AL898" s="2"/>
      <c r="AM898" s="2"/>
      <c r="AN898" s="2"/>
    </row>
    <row r="899" spans="1:40" x14ac:dyDescent="0.25">
      <c r="A899" s="16"/>
      <c r="B899" s="27"/>
      <c r="C899" s="9"/>
      <c r="D899" s="6"/>
      <c r="E899" s="1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2"/>
      <c r="AJ899" s="2"/>
      <c r="AK899" s="2"/>
      <c r="AL899" s="2"/>
      <c r="AM899" s="2"/>
      <c r="AN899" s="2"/>
    </row>
    <row r="900" spans="1:40" x14ac:dyDescent="0.25">
      <c r="A900" s="16"/>
      <c r="B900" s="27"/>
      <c r="C900" s="9"/>
      <c r="D900" s="6"/>
      <c r="E900" s="1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2"/>
      <c r="AJ900" s="2"/>
      <c r="AK900" s="2"/>
      <c r="AL900" s="2"/>
      <c r="AM900" s="2"/>
      <c r="AN900" s="2"/>
    </row>
    <row r="901" spans="1:40" x14ac:dyDescent="0.25">
      <c r="A901" s="16"/>
      <c r="B901" s="27"/>
      <c r="C901" s="9"/>
      <c r="D901" s="6"/>
      <c r="E901" s="1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2"/>
      <c r="AJ901" s="2"/>
      <c r="AK901" s="2"/>
      <c r="AL901" s="2"/>
      <c r="AM901" s="2"/>
      <c r="AN901" s="2"/>
    </row>
    <row r="902" spans="1:40" x14ac:dyDescent="0.25">
      <c r="A902" s="16"/>
      <c r="B902" s="27"/>
      <c r="C902" s="9"/>
      <c r="D902" s="6"/>
      <c r="E902" s="1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2"/>
      <c r="AJ902" s="2"/>
      <c r="AK902" s="2"/>
      <c r="AL902" s="2"/>
      <c r="AM902" s="2"/>
      <c r="AN902" s="2"/>
    </row>
    <row r="903" spans="1:40" x14ac:dyDescent="0.25">
      <c r="A903" s="16"/>
      <c r="B903" s="27"/>
      <c r="C903" s="9"/>
      <c r="D903" s="6"/>
      <c r="E903" s="1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2"/>
      <c r="AJ903" s="2"/>
      <c r="AK903" s="2"/>
      <c r="AL903" s="2"/>
      <c r="AM903" s="2"/>
      <c r="AN903" s="2"/>
    </row>
    <row r="904" spans="1:40" x14ac:dyDescent="0.25">
      <c r="A904" s="16"/>
      <c r="B904" s="27"/>
      <c r="C904" s="9"/>
      <c r="D904" s="6"/>
      <c r="E904" s="1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2"/>
      <c r="AJ904" s="2"/>
      <c r="AK904" s="2"/>
      <c r="AL904" s="2"/>
      <c r="AM904" s="2"/>
      <c r="AN904" s="2"/>
    </row>
    <row r="905" spans="1:40" x14ac:dyDescent="0.25">
      <c r="A905" s="16"/>
      <c r="B905" s="27"/>
      <c r="C905" s="9"/>
      <c r="D905" s="6"/>
      <c r="E905" s="1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2"/>
      <c r="AJ905" s="2"/>
      <c r="AK905" s="2"/>
      <c r="AL905" s="2"/>
      <c r="AM905" s="2"/>
      <c r="AN905" s="2"/>
    </row>
    <row r="906" spans="1:40" x14ac:dyDescent="0.25">
      <c r="A906" s="16"/>
      <c r="B906" s="27"/>
      <c r="C906" s="9"/>
      <c r="D906" s="6"/>
      <c r="E906" s="1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2"/>
      <c r="AJ906" s="2"/>
      <c r="AK906" s="2"/>
      <c r="AL906" s="2"/>
      <c r="AM906" s="2"/>
      <c r="AN906" s="2"/>
    </row>
    <row r="907" spans="1:40" x14ac:dyDescent="0.25">
      <c r="A907" s="16"/>
      <c r="B907" s="27"/>
      <c r="C907" s="9"/>
      <c r="D907" s="6"/>
      <c r="E907" s="1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2"/>
      <c r="AJ907" s="2"/>
      <c r="AK907" s="2"/>
      <c r="AL907" s="2"/>
      <c r="AM907" s="2"/>
      <c r="AN907" s="2"/>
    </row>
    <row r="908" spans="1:40" x14ac:dyDescent="0.25">
      <c r="A908" s="16"/>
      <c r="B908" s="27"/>
      <c r="C908" s="9"/>
      <c r="D908" s="6"/>
      <c r="E908" s="1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2"/>
      <c r="AJ908" s="2"/>
      <c r="AK908" s="2"/>
      <c r="AL908" s="2"/>
      <c r="AM908" s="2"/>
      <c r="AN908" s="2"/>
    </row>
    <row r="909" spans="1:40" x14ac:dyDescent="0.25">
      <c r="A909" s="16"/>
      <c r="B909" s="27"/>
      <c r="C909" s="9"/>
      <c r="D909" s="6"/>
      <c r="E909" s="1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2"/>
      <c r="AJ909" s="2"/>
      <c r="AK909" s="2"/>
      <c r="AL909" s="2"/>
      <c r="AM909" s="2"/>
      <c r="AN909" s="2"/>
    </row>
    <row r="910" spans="1:40" x14ac:dyDescent="0.25">
      <c r="A910" s="16"/>
      <c r="B910" s="27"/>
      <c r="C910" s="9"/>
      <c r="D910" s="6"/>
      <c r="E910" s="1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2"/>
      <c r="AJ910" s="2"/>
      <c r="AK910" s="2"/>
      <c r="AL910" s="2"/>
      <c r="AM910" s="2"/>
      <c r="AN910" s="2"/>
    </row>
    <row r="911" spans="1:40" x14ac:dyDescent="0.25">
      <c r="A911" s="16"/>
      <c r="B911" s="27"/>
      <c r="C911" s="9"/>
      <c r="D911" s="6"/>
      <c r="E911" s="1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2"/>
      <c r="AJ911" s="2"/>
      <c r="AK911" s="2"/>
      <c r="AL911" s="2"/>
      <c r="AM911" s="2"/>
      <c r="AN911" s="2"/>
    </row>
    <row r="912" spans="1:40" x14ac:dyDescent="0.25">
      <c r="A912" s="16"/>
      <c r="B912" s="27"/>
      <c r="C912" s="9"/>
      <c r="D912" s="6"/>
      <c r="E912" s="1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2"/>
      <c r="AJ912" s="2"/>
      <c r="AK912" s="2"/>
      <c r="AL912" s="2"/>
      <c r="AM912" s="2"/>
      <c r="AN912" s="2"/>
    </row>
    <row r="913" spans="1:40" x14ac:dyDescent="0.25">
      <c r="A913" s="16"/>
      <c r="B913" s="27"/>
      <c r="C913" s="9"/>
      <c r="D913" s="6"/>
      <c r="E913" s="1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2"/>
      <c r="AJ913" s="2"/>
      <c r="AK913" s="2"/>
      <c r="AL913" s="2"/>
      <c r="AM913" s="2"/>
      <c r="AN913" s="2"/>
    </row>
    <row r="914" spans="1:40" x14ac:dyDescent="0.25">
      <c r="A914" s="16"/>
      <c r="B914" s="27"/>
      <c r="C914" s="9"/>
      <c r="D914" s="6"/>
      <c r="E914" s="1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2"/>
      <c r="AJ914" s="2"/>
      <c r="AK914" s="2"/>
      <c r="AL914" s="2"/>
      <c r="AM914" s="2"/>
      <c r="AN914" s="2"/>
    </row>
    <row r="915" spans="1:40" x14ac:dyDescent="0.25">
      <c r="A915" s="16"/>
      <c r="B915" s="27"/>
      <c r="C915" s="9"/>
      <c r="D915" s="6"/>
      <c r="E915" s="1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2"/>
      <c r="AJ915" s="2"/>
      <c r="AK915" s="2"/>
      <c r="AL915" s="2"/>
      <c r="AM915" s="2"/>
      <c r="AN915" s="2"/>
    </row>
    <row r="916" spans="1:40" x14ac:dyDescent="0.25">
      <c r="A916" s="16"/>
      <c r="B916" s="27"/>
      <c r="C916" s="9"/>
      <c r="D916" s="6"/>
      <c r="E916" s="1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2"/>
      <c r="AJ916" s="2"/>
      <c r="AK916" s="2"/>
      <c r="AL916" s="2"/>
      <c r="AM916" s="2"/>
      <c r="AN916" s="2"/>
    </row>
    <row r="917" spans="1:40" x14ac:dyDescent="0.25">
      <c r="A917" s="16"/>
      <c r="B917" s="27"/>
      <c r="C917" s="9"/>
      <c r="D917" s="6"/>
      <c r="E917" s="1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2"/>
      <c r="AJ917" s="2"/>
      <c r="AK917" s="2"/>
      <c r="AL917" s="2"/>
      <c r="AM917" s="2"/>
      <c r="AN917" s="2"/>
    </row>
    <row r="918" spans="1:40" x14ac:dyDescent="0.25">
      <c r="A918" s="16"/>
      <c r="B918" s="27"/>
      <c r="C918" s="9"/>
      <c r="D918" s="6"/>
      <c r="E918" s="1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2"/>
      <c r="AJ918" s="2"/>
      <c r="AK918" s="2"/>
      <c r="AL918" s="2"/>
      <c r="AM918" s="2"/>
      <c r="AN918" s="2"/>
    </row>
    <row r="919" spans="1:40" x14ac:dyDescent="0.25">
      <c r="A919" s="16"/>
      <c r="B919" s="27"/>
      <c r="C919" s="9"/>
      <c r="D919" s="6"/>
      <c r="E919" s="1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2"/>
      <c r="AJ919" s="2"/>
      <c r="AK919" s="2"/>
      <c r="AL919" s="2"/>
      <c r="AM919" s="2"/>
      <c r="AN919" s="2"/>
    </row>
    <row r="920" spans="1:40" x14ac:dyDescent="0.25">
      <c r="A920" s="16"/>
      <c r="B920" s="27"/>
      <c r="C920" s="9"/>
      <c r="D920" s="6"/>
      <c r="E920" s="1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2"/>
      <c r="AJ920" s="2"/>
      <c r="AK920" s="2"/>
      <c r="AL920" s="2"/>
      <c r="AM920" s="2"/>
      <c r="AN920" s="2"/>
    </row>
    <row r="921" spans="1:40" x14ac:dyDescent="0.25">
      <c r="A921" s="16"/>
      <c r="B921" s="27"/>
      <c r="C921" s="9"/>
      <c r="D921" s="6"/>
      <c r="E921" s="1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2"/>
      <c r="AJ921" s="2"/>
      <c r="AK921" s="2"/>
      <c r="AL921" s="2"/>
      <c r="AM921" s="2"/>
      <c r="AN921" s="2"/>
    </row>
    <row r="922" spans="1:40" x14ac:dyDescent="0.25">
      <c r="A922" s="16"/>
      <c r="B922" s="27"/>
      <c r="C922" s="9"/>
      <c r="D922" s="6"/>
      <c r="E922" s="1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2"/>
      <c r="AJ922" s="2"/>
      <c r="AK922" s="2"/>
      <c r="AL922" s="2"/>
      <c r="AM922" s="2"/>
      <c r="AN922" s="2"/>
    </row>
    <row r="923" spans="1:40" x14ac:dyDescent="0.25">
      <c r="A923" s="16"/>
      <c r="B923" s="27"/>
      <c r="C923" s="9"/>
      <c r="D923" s="6"/>
      <c r="E923" s="1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2"/>
      <c r="AJ923" s="2"/>
      <c r="AK923" s="2"/>
      <c r="AL923" s="2"/>
      <c r="AM923" s="2"/>
      <c r="AN923" s="2"/>
    </row>
    <row r="924" spans="1:40" x14ac:dyDescent="0.25">
      <c r="A924" s="16"/>
      <c r="B924" s="27"/>
      <c r="C924" s="9"/>
      <c r="D924" s="6"/>
      <c r="E924" s="1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2"/>
      <c r="AJ924" s="2"/>
      <c r="AK924" s="2"/>
      <c r="AL924" s="2"/>
      <c r="AM924" s="2"/>
      <c r="AN924" s="2"/>
    </row>
    <row r="925" spans="1:40" x14ac:dyDescent="0.25">
      <c r="A925" s="16"/>
      <c r="B925" s="27"/>
      <c r="C925" s="9"/>
      <c r="D925" s="6"/>
      <c r="E925" s="1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2"/>
      <c r="AJ925" s="2"/>
      <c r="AK925" s="2"/>
      <c r="AL925" s="2"/>
      <c r="AM925" s="2"/>
      <c r="AN925" s="2"/>
    </row>
    <row r="926" spans="1:40" x14ac:dyDescent="0.25">
      <c r="A926" s="16"/>
      <c r="B926" s="27"/>
      <c r="C926" s="9"/>
      <c r="D926" s="6"/>
      <c r="E926" s="1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2"/>
      <c r="AJ926" s="2"/>
      <c r="AK926" s="2"/>
      <c r="AL926" s="2"/>
      <c r="AM926" s="2"/>
      <c r="AN926" s="2"/>
    </row>
    <row r="927" spans="1:40" x14ac:dyDescent="0.25">
      <c r="A927" s="16"/>
      <c r="B927" s="27"/>
      <c r="C927" s="9"/>
      <c r="D927" s="6"/>
      <c r="E927" s="1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2"/>
      <c r="AJ927" s="2"/>
      <c r="AK927" s="2"/>
      <c r="AL927" s="2"/>
      <c r="AM927" s="2"/>
      <c r="AN927" s="2"/>
    </row>
    <row r="928" spans="1:40" x14ac:dyDescent="0.25">
      <c r="A928" s="16"/>
      <c r="B928" s="27"/>
      <c r="C928" s="9"/>
      <c r="D928" s="6"/>
      <c r="E928" s="1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2"/>
      <c r="AJ928" s="2"/>
      <c r="AK928" s="2"/>
      <c r="AL928" s="2"/>
      <c r="AM928" s="2"/>
      <c r="AN928" s="2"/>
    </row>
    <row r="929" spans="1:40" x14ac:dyDescent="0.25">
      <c r="A929" s="16"/>
      <c r="B929" s="27"/>
      <c r="C929" s="9"/>
      <c r="D929" s="6"/>
      <c r="E929" s="1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2"/>
      <c r="AJ929" s="2"/>
      <c r="AK929" s="2"/>
      <c r="AL929" s="2"/>
      <c r="AM929" s="2"/>
      <c r="AN929" s="2"/>
    </row>
    <row r="930" spans="1:40" x14ac:dyDescent="0.25">
      <c r="A930" s="16"/>
      <c r="B930" s="27"/>
      <c r="C930" s="9"/>
      <c r="D930" s="6"/>
      <c r="E930" s="1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2"/>
      <c r="AJ930" s="2"/>
      <c r="AK930" s="2"/>
      <c r="AL930" s="2"/>
      <c r="AM930" s="2"/>
      <c r="AN930" s="2"/>
    </row>
    <row r="931" spans="1:40" x14ac:dyDescent="0.25">
      <c r="A931" s="16"/>
      <c r="B931" s="27"/>
      <c r="C931" s="9"/>
      <c r="D931" s="6"/>
      <c r="E931" s="1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2"/>
      <c r="AJ931" s="2"/>
      <c r="AK931" s="2"/>
      <c r="AL931" s="2"/>
      <c r="AM931" s="2"/>
      <c r="AN931" s="2"/>
    </row>
    <row r="932" spans="1:40" x14ac:dyDescent="0.25">
      <c r="A932" s="16"/>
      <c r="B932" s="27"/>
      <c r="C932" s="9"/>
      <c r="D932" s="6"/>
      <c r="E932" s="1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2"/>
      <c r="AJ932" s="2"/>
      <c r="AK932" s="2"/>
      <c r="AL932" s="2"/>
      <c r="AM932" s="2"/>
      <c r="AN932" s="2"/>
    </row>
    <row r="933" spans="1:40" x14ac:dyDescent="0.25">
      <c r="A933" s="16"/>
      <c r="B933" s="27"/>
      <c r="C933" s="9"/>
      <c r="D933" s="6"/>
      <c r="E933" s="1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2"/>
      <c r="AJ933" s="2"/>
      <c r="AK933" s="2"/>
      <c r="AL933" s="2"/>
      <c r="AM933" s="2"/>
      <c r="AN933" s="2"/>
    </row>
    <row r="934" spans="1:40" x14ac:dyDescent="0.25">
      <c r="A934" s="16"/>
      <c r="B934" s="27"/>
      <c r="C934" s="9"/>
      <c r="D934" s="6"/>
      <c r="E934" s="1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2"/>
      <c r="AJ934" s="2"/>
      <c r="AK934" s="2"/>
      <c r="AL934" s="2"/>
      <c r="AM934" s="2"/>
      <c r="AN934" s="2"/>
    </row>
    <row r="935" spans="1:40" x14ac:dyDescent="0.25">
      <c r="A935" s="16"/>
      <c r="B935" s="27"/>
      <c r="C935" s="9"/>
      <c r="D935" s="6"/>
      <c r="E935" s="1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2"/>
      <c r="AJ935" s="2"/>
      <c r="AK935" s="2"/>
      <c r="AL935" s="2"/>
      <c r="AM935" s="2"/>
      <c r="AN935" s="2"/>
    </row>
    <row r="936" spans="1:40" x14ac:dyDescent="0.25">
      <c r="A936" s="16"/>
      <c r="B936" s="27"/>
      <c r="C936" s="9"/>
      <c r="D936" s="6"/>
      <c r="E936" s="1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2"/>
      <c r="AJ936" s="2"/>
      <c r="AK936" s="2"/>
      <c r="AL936" s="2"/>
      <c r="AM936" s="2"/>
      <c r="AN936" s="2"/>
    </row>
    <row r="937" spans="1:40" x14ac:dyDescent="0.25">
      <c r="A937" s="16"/>
      <c r="B937" s="27"/>
      <c r="C937" s="9"/>
      <c r="D937" s="6"/>
      <c r="E937" s="1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2"/>
      <c r="AJ937" s="2"/>
      <c r="AK937" s="2"/>
      <c r="AL937" s="2"/>
      <c r="AM937" s="2"/>
      <c r="AN937" s="2"/>
    </row>
    <row r="938" spans="1:40" x14ac:dyDescent="0.25">
      <c r="A938" s="16"/>
      <c r="B938" s="27"/>
      <c r="C938" s="9"/>
      <c r="D938" s="6"/>
      <c r="E938" s="1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2"/>
      <c r="AJ938" s="2"/>
      <c r="AK938" s="2"/>
      <c r="AL938" s="2"/>
      <c r="AM938" s="2"/>
      <c r="AN938" s="2"/>
    </row>
    <row r="939" spans="1:40" x14ac:dyDescent="0.25">
      <c r="A939" s="16"/>
      <c r="B939" s="27"/>
      <c r="C939" s="9"/>
      <c r="D939" s="6"/>
      <c r="E939" s="1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2"/>
      <c r="AJ939" s="2"/>
      <c r="AK939" s="2"/>
      <c r="AL939" s="2"/>
      <c r="AM939" s="2"/>
      <c r="AN939" s="2"/>
    </row>
    <row r="940" spans="1:40" x14ac:dyDescent="0.25">
      <c r="A940" s="16"/>
      <c r="B940" s="27"/>
      <c r="C940" s="9"/>
      <c r="D940" s="6"/>
      <c r="E940" s="1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2"/>
      <c r="AJ940" s="2"/>
      <c r="AK940" s="2"/>
      <c r="AL940" s="2"/>
      <c r="AM940" s="2"/>
      <c r="AN940" s="2"/>
    </row>
    <row r="941" spans="1:40" x14ac:dyDescent="0.25">
      <c r="A941" s="16"/>
      <c r="B941" s="27"/>
      <c r="C941" s="9"/>
      <c r="D941" s="6"/>
      <c r="E941" s="1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2"/>
      <c r="AJ941" s="2"/>
      <c r="AK941" s="2"/>
      <c r="AL941" s="2"/>
      <c r="AM941" s="2"/>
      <c r="AN941" s="2"/>
    </row>
    <row r="942" spans="1:40" x14ac:dyDescent="0.25">
      <c r="A942" s="16"/>
      <c r="B942" s="27"/>
      <c r="C942" s="9"/>
      <c r="D942" s="6"/>
      <c r="E942" s="1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2"/>
      <c r="AJ942" s="2"/>
      <c r="AK942" s="2"/>
      <c r="AL942" s="2"/>
      <c r="AM942" s="2"/>
      <c r="AN942" s="2"/>
    </row>
    <row r="943" spans="1:40" x14ac:dyDescent="0.25">
      <c r="A943" s="16"/>
      <c r="B943" s="27"/>
      <c r="C943" s="9"/>
      <c r="D943" s="6"/>
      <c r="E943" s="1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2"/>
      <c r="AJ943" s="2"/>
      <c r="AK943" s="2"/>
      <c r="AL943" s="2"/>
      <c r="AM943" s="2"/>
      <c r="AN943" s="2"/>
    </row>
    <row r="944" spans="1:40" x14ac:dyDescent="0.25">
      <c r="A944" s="16"/>
      <c r="B944" s="27"/>
      <c r="C944" s="9"/>
      <c r="D944" s="6"/>
      <c r="E944" s="1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2"/>
      <c r="AJ944" s="2"/>
      <c r="AK944" s="2"/>
      <c r="AL944" s="2"/>
      <c r="AM944" s="2"/>
      <c r="AN944" s="2"/>
    </row>
    <row r="945" spans="1:40" x14ac:dyDescent="0.25">
      <c r="A945" s="16"/>
      <c r="B945" s="27"/>
      <c r="C945" s="9"/>
      <c r="D945" s="6"/>
      <c r="E945" s="1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2"/>
      <c r="AJ945" s="2"/>
      <c r="AK945" s="2"/>
      <c r="AL945" s="2"/>
      <c r="AM945" s="2"/>
      <c r="AN945" s="2"/>
    </row>
    <row r="946" spans="1:40" x14ac:dyDescent="0.25">
      <c r="A946" s="16"/>
      <c r="B946" s="27"/>
      <c r="C946" s="9"/>
      <c r="D946" s="6"/>
      <c r="E946" s="1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2"/>
      <c r="AJ946" s="2"/>
      <c r="AK946" s="2"/>
      <c r="AL946" s="2"/>
      <c r="AM946" s="2"/>
      <c r="AN946" s="2"/>
    </row>
    <row r="947" spans="1:40" x14ac:dyDescent="0.25">
      <c r="A947" s="16"/>
      <c r="B947" s="27"/>
      <c r="C947" s="9"/>
      <c r="D947" s="6"/>
      <c r="E947" s="1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2"/>
      <c r="AJ947" s="2"/>
      <c r="AK947" s="2"/>
      <c r="AL947" s="2"/>
      <c r="AM947" s="2"/>
      <c r="AN947" s="2"/>
    </row>
    <row r="948" spans="1:40" x14ac:dyDescent="0.25">
      <c r="A948" s="16"/>
      <c r="B948" s="27"/>
      <c r="C948" s="9"/>
      <c r="D948" s="6"/>
      <c r="E948" s="1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2"/>
      <c r="AJ948" s="2"/>
      <c r="AK948" s="2"/>
      <c r="AL948" s="2"/>
      <c r="AM948" s="2"/>
      <c r="AN948" s="2"/>
    </row>
    <row r="949" spans="1:40" x14ac:dyDescent="0.25">
      <c r="A949" s="16"/>
      <c r="B949" s="27"/>
      <c r="C949" s="9"/>
      <c r="D949" s="6"/>
      <c r="E949" s="1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2"/>
      <c r="AJ949" s="2"/>
      <c r="AK949" s="2"/>
      <c r="AL949" s="2"/>
      <c r="AM949" s="2"/>
      <c r="AN949" s="2"/>
    </row>
    <row r="950" spans="1:40" x14ac:dyDescent="0.25">
      <c r="A950" s="16"/>
      <c r="B950" s="27"/>
      <c r="C950" s="9"/>
      <c r="D950" s="6"/>
      <c r="E950" s="1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2"/>
      <c r="AJ950" s="2"/>
      <c r="AK950" s="2"/>
      <c r="AL950" s="2"/>
      <c r="AM950" s="2"/>
      <c r="AN950" s="2"/>
    </row>
    <row r="951" spans="1:40" x14ac:dyDescent="0.25">
      <c r="A951" s="16"/>
      <c r="B951" s="27"/>
      <c r="C951" s="9"/>
      <c r="D951" s="6"/>
      <c r="E951" s="1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2"/>
      <c r="AJ951" s="2"/>
      <c r="AK951" s="2"/>
      <c r="AL951" s="2"/>
      <c r="AM951" s="2"/>
      <c r="AN951" s="2"/>
    </row>
    <row r="952" spans="1:40" x14ac:dyDescent="0.25">
      <c r="A952" s="16"/>
      <c r="B952" s="27"/>
      <c r="C952" s="9"/>
      <c r="D952" s="6"/>
      <c r="E952" s="1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2"/>
      <c r="AJ952" s="2"/>
      <c r="AK952" s="2"/>
      <c r="AL952" s="2"/>
      <c r="AM952" s="2"/>
      <c r="AN952" s="2"/>
    </row>
    <row r="953" spans="1:40" x14ac:dyDescent="0.25">
      <c r="A953" s="16"/>
      <c r="B953" s="27"/>
      <c r="C953" s="9"/>
      <c r="D953" s="6"/>
      <c r="E953" s="1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2"/>
      <c r="AJ953" s="2"/>
      <c r="AK953" s="2"/>
      <c r="AL953" s="2"/>
      <c r="AM953" s="2"/>
      <c r="AN953" s="2"/>
    </row>
    <row r="954" spans="1:40" x14ac:dyDescent="0.25">
      <c r="A954" s="16"/>
      <c r="B954" s="27"/>
      <c r="C954" s="9"/>
      <c r="D954" s="6"/>
      <c r="E954" s="1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2"/>
      <c r="AJ954" s="2"/>
      <c r="AK954" s="2"/>
      <c r="AL954" s="2"/>
      <c r="AM954" s="2"/>
      <c r="AN954" s="2"/>
    </row>
    <row r="955" spans="1:40" x14ac:dyDescent="0.25">
      <c r="A955" s="16"/>
      <c r="B955" s="27"/>
      <c r="C955" s="9"/>
      <c r="D955" s="6"/>
      <c r="E955" s="1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2"/>
      <c r="AJ955" s="2"/>
      <c r="AK955" s="2"/>
      <c r="AL955" s="2"/>
      <c r="AM955" s="2"/>
      <c r="AN955" s="2"/>
    </row>
    <row r="956" spans="1:40" x14ac:dyDescent="0.25">
      <c r="A956" s="16"/>
      <c r="B956" s="27"/>
      <c r="C956" s="9"/>
      <c r="D956" s="6"/>
      <c r="E956" s="1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2"/>
      <c r="AJ956" s="2"/>
      <c r="AK956" s="2"/>
      <c r="AL956" s="2"/>
      <c r="AM956" s="2"/>
      <c r="AN956" s="2"/>
    </row>
    <row r="957" spans="1:40" x14ac:dyDescent="0.25">
      <c r="A957" s="16"/>
      <c r="B957" s="27"/>
      <c r="C957" s="9"/>
      <c r="D957" s="6"/>
      <c r="E957" s="1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2"/>
      <c r="AJ957" s="2"/>
      <c r="AK957" s="2"/>
      <c r="AL957" s="2"/>
      <c r="AM957" s="2"/>
      <c r="AN957" s="2"/>
    </row>
    <row r="958" spans="1:40" x14ac:dyDescent="0.25">
      <c r="A958" s="16"/>
      <c r="B958" s="27"/>
      <c r="C958" s="9"/>
      <c r="D958" s="6"/>
      <c r="E958" s="1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2"/>
      <c r="AJ958" s="2"/>
      <c r="AK958" s="2"/>
      <c r="AL958" s="2"/>
      <c r="AM958" s="2"/>
      <c r="AN958" s="2"/>
    </row>
    <row r="959" spans="1:40" x14ac:dyDescent="0.25">
      <c r="A959" s="16"/>
      <c r="B959" s="27"/>
      <c r="C959" s="9"/>
      <c r="D959" s="6"/>
      <c r="E959" s="1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2"/>
      <c r="AJ959" s="2"/>
      <c r="AK959" s="2"/>
      <c r="AL959" s="2"/>
      <c r="AM959" s="2"/>
      <c r="AN959" s="2"/>
    </row>
    <row r="960" spans="1:40" x14ac:dyDescent="0.25">
      <c r="A960" s="16"/>
      <c r="B960" s="27"/>
      <c r="C960" s="9"/>
      <c r="D960" s="6"/>
      <c r="E960" s="1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2"/>
      <c r="AJ960" s="2"/>
      <c r="AK960" s="2"/>
      <c r="AL960" s="2"/>
      <c r="AM960" s="2"/>
      <c r="AN960" s="2"/>
    </row>
    <row r="961" spans="1:40" x14ac:dyDescent="0.25">
      <c r="A961" s="16"/>
      <c r="B961" s="27"/>
      <c r="C961" s="9"/>
      <c r="D961" s="6"/>
      <c r="E961" s="1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2"/>
      <c r="AJ961" s="2"/>
      <c r="AK961" s="2"/>
      <c r="AL961" s="2"/>
      <c r="AM961" s="2"/>
      <c r="AN961" s="2"/>
    </row>
    <row r="962" spans="1:40" x14ac:dyDescent="0.25">
      <c r="A962" s="16"/>
      <c r="B962" s="27"/>
      <c r="C962" s="9"/>
      <c r="D962" s="6"/>
      <c r="E962" s="1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2"/>
      <c r="AJ962" s="2"/>
      <c r="AK962" s="2"/>
      <c r="AL962" s="2"/>
      <c r="AM962" s="2"/>
      <c r="AN962" s="2"/>
    </row>
    <row r="963" spans="1:40" x14ac:dyDescent="0.25">
      <c r="A963" s="16"/>
      <c r="B963" s="27"/>
      <c r="C963" s="9"/>
      <c r="D963" s="6"/>
      <c r="E963" s="1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2"/>
      <c r="AJ963" s="2"/>
      <c r="AK963" s="2"/>
      <c r="AL963" s="2"/>
      <c r="AM963" s="2"/>
      <c r="AN963" s="2"/>
    </row>
    <row r="964" spans="1:40" x14ac:dyDescent="0.25">
      <c r="A964" s="16"/>
      <c r="B964" s="27"/>
      <c r="C964" s="9"/>
      <c r="D964" s="6"/>
      <c r="E964" s="1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2"/>
      <c r="AJ964" s="2"/>
      <c r="AK964" s="2"/>
      <c r="AL964" s="2"/>
      <c r="AM964" s="2"/>
      <c r="AN964" s="2"/>
    </row>
    <row r="965" spans="1:40" x14ac:dyDescent="0.25">
      <c r="A965" s="16"/>
      <c r="B965" s="27"/>
      <c r="C965" s="9"/>
      <c r="D965" s="6"/>
      <c r="E965" s="1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2"/>
      <c r="AJ965" s="2"/>
      <c r="AK965" s="2"/>
      <c r="AL965" s="2"/>
      <c r="AM965" s="2"/>
      <c r="AN965" s="2"/>
    </row>
    <row r="966" spans="1:40" x14ac:dyDescent="0.25">
      <c r="A966" s="16"/>
      <c r="B966" s="27"/>
      <c r="C966" s="9"/>
      <c r="D966" s="6"/>
      <c r="E966" s="1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2"/>
      <c r="AJ966" s="2"/>
      <c r="AK966" s="2"/>
      <c r="AL966" s="2"/>
      <c r="AM966" s="2"/>
      <c r="AN966" s="2"/>
    </row>
    <row r="967" spans="1:40" x14ac:dyDescent="0.25">
      <c r="A967" s="16"/>
      <c r="B967" s="27"/>
      <c r="C967" s="9"/>
      <c r="D967" s="6"/>
      <c r="E967" s="1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2"/>
      <c r="AJ967" s="2"/>
      <c r="AK967" s="2"/>
      <c r="AL967" s="2"/>
      <c r="AM967" s="2"/>
      <c r="AN967" s="2"/>
    </row>
    <row r="968" spans="1:40" x14ac:dyDescent="0.25">
      <c r="A968" s="16"/>
      <c r="B968" s="27"/>
      <c r="C968" s="9"/>
      <c r="D968" s="6"/>
      <c r="E968" s="1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2"/>
      <c r="AJ968" s="2"/>
      <c r="AK968" s="2"/>
      <c r="AL968" s="2"/>
      <c r="AM968" s="2"/>
      <c r="AN968" s="2"/>
    </row>
    <row r="969" spans="1:40" x14ac:dyDescent="0.25">
      <c r="A969" s="16"/>
      <c r="B969" s="27"/>
      <c r="C969" s="9"/>
      <c r="D969" s="6"/>
      <c r="E969" s="1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2"/>
      <c r="AJ969" s="2"/>
      <c r="AK969" s="2"/>
      <c r="AL969" s="2"/>
      <c r="AM969" s="2"/>
      <c r="AN969" s="2"/>
    </row>
    <row r="970" spans="1:40" x14ac:dyDescent="0.25">
      <c r="A970" s="16"/>
      <c r="B970" s="27"/>
      <c r="C970" s="9"/>
      <c r="D970" s="6"/>
      <c r="E970" s="1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2"/>
      <c r="AJ970" s="2"/>
      <c r="AK970" s="2"/>
      <c r="AL970" s="2"/>
      <c r="AM970" s="2"/>
      <c r="AN970" s="2"/>
    </row>
    <row r="971" spans="1:40" x14ac:dyDescent="0.25">
      <c r="A971" s="16"/>
      <c r="B971" s="27"/>
      <c r="C971" s="9"/>
      <c r="D971" s="6"/>
      <c r="E971" s="1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2"/>
      <c r="AJ971" s="2"/>
      <c r="AK971" s="2"/>
      <c r="AL971" s="2"/>
      <c r="AM971" s="2"/>
      <c r="AN971" s="2"/>
    </row>
    <row r="972" spans="1:40" x14ac:dyDescent="0.25">
      <c r="A972" s="16"/>
      <c r="B972" s="27"/>
      <c r="C972" s="9"/>
      <c r="D972" s="6"/>
      <c r="E972" s="1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2"/>
      <c r="AJ972" s="2"/>
      <c r="AK972" s="2"/>
      <c r="AL972" s="2"/>
      <c r="AM972" s="2"/>
      <c r="AN972" s="2"/>
    </row>
    <row r="973" spans="1:40" x14ac:dyDescent="0.25">
      <c r="A973" s="16"/>
      <c r="B973" s="27"/>
      <c r="C973" s="9"/>
      <c r="D973" s="6"/>
      <c r="E973" s="1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2"/>
      <c r="AJ973" s="2"/>
      <c r="AK973" s="2"/>
      <c r="AL973" s="2"/>
      <c r="AM973" s="2"/>
      <c r="AN973" s="2"/>
    </row>
    <row r="974" spans="1:40" x14ac:dyDescent="0.25">
      <c r="A974" s="16"/>
      <c r="B974" s="27"/>
      <c r="C974" s="9"/>
      <c r="D974" s="6"/>
      <c r="E974" s="1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2"/>
      <c r="AJ974" s="2"/>
      <c r="AK974" s="2"/>
      <c r="AL974" s="2"/>
      <c r="AM974" s="2"/>
      <c r="AN974" s="2"/>
    </row>
    <row r="975" spans="1:40" x14ac:dyDescent="0.25">
      <c r="A975" s="16"/>
      <c r="B975" s="27"/>
      <c r="C975" s="9"/>
      <c r="D975" s="6"/>
      <c r="E975" s="1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2"/>
      <c r="AJ975" s="2"/>
      <c r="AK975" s="2"/>
      <c r="AL975" s="2"/>
      <c r="AM975" s="2"/>
      <c r="AN975" s="2"/>
    </row>
    <row r="976" spans="1:40" x14ac:dyDescent="0.25">
      <c r="A976" s="16"/>
      <c r="B976" s="27"/>
      <c r="C976" s="9"/>
      <c r="D976" s="6"/>
      <c r="E976" s="1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2"/>
      <c r="AJ976" s="2"/>
      <c r="AK976" s="2"/>
      <c r="AL976" s="2"/>
      <c r="AM976" s="2"/>
      <c r="AN976" s="2"/>
    </row>
    <row r="977" spans="1:40" x14ac:dyDescent="0.25">
      <c r="A977" s="16"/>
      <c r="B977" s="27"/>
      <c r="C977" s="9"/>
      <c r="D977" s="6"/>
      <c r="E977" s="1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2"/>
      <c r="AJ977" s="2"/>
      <c r="AK977" s="2"/>
      <c r="AL977" s="2"/>
      <c r="AM977" s="2"/>
      <c r="AN977" s="2"/>
    </row>
    <row r="978" spans="1:40" x14ac:dyDescent="0.25">
      <c r="A978" s="16"/>
      <c r="B978" s="27"/>
      <c r="C978" s="9"/>
      <c r="D978" s="6"/>
      <c r="E978" s="1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2"/>
      <c r="AJ978" s="2"/>
      <c r="AK978" s="2"/>
      <c r="AL978" s="2"/>
      <c r="AM978" s="2"/>
      <c r="AN978" s="2"/>
    </row>
    <row r="979" spans="1:40" x14ac:dyDescent="0.25">
      <c r="A979" s="16"/>
      <c r="B979" s="27"/>
      <c r="C979" s="9"/>
      <c r="D979" s="6"/>
      <c r="E979" s="1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2"/>
      <c r="AJ979" s="2"/>
      <c r="AK979" s="2"/>
      <c r="AL979" s="2"/>
      <c r="AM979" s="2"/>
      <c r="AN979" s="2"/>
    </row>
    <row r="980" spans="1:40" x14ac:dyDescent="0.25">
      <c r="A980" s="16"/>
      <c r="B980" s="27"/>
      <c r="C980" s="9"/>
      <c r="D980" s="6"/>
      <c r="E980" s="1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2"/>
      <c r="AJ980" s="2"/>
      <c r="AK980" s="2"/>
      <c r="AL980" s="2"/>
      <c r="AM980" s="2"/>
      <c r="AN980" s="2"/>
    </row>
    <row r="981" spans="1:40" x14ac:dyDescent="0.25">
      <c r="A981" s="16"/>
      <c r="B981" s="27"/>
      <c r="C981" s="9"/>
      <c r="D981" s="6"/>
      <c r="E981" s="1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2"/>
      <c r="AJ981" s="2"/>
      <c r="AK981" s="2"/>
      <c r="AL981" s="2"/>
      <c r="AM981" s="2"/>
      <c r="AN981" s="2"/>
    </row>
    <row r="982" spans="1:40" x14ac:dyDescent="0.25">
      <c r="A982" s="16"/>
      <c r="B982" s="27"/>
      <c r="C982" s="9"/>
      <c r="D982" s="6"/>
      <c r="E982" s="1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2"/>
      <c r="AJ982" s="2"/>
      <c r="AK982" s="2"/>
      <c r="AL982" s="2"/>
      <c r="AM982" s="2"/>
      <c r="AN982" s="2"/>
    </row>
    <row r="983" spans="1:40" x14ac:dyDescent="0.25">
      <c r="A983" s="16"/>
      <c r="B983" s="27"/>
      <c r="C983" s="9"/>
      <c r="D983" s="6"/>
      <c r="E983" s="1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2"/>
      <c r="AJ983" s="2"/>
      <c r="AK983" s="2"/>
      <c r="AL983" s="2"/>
      <c r="AM983" s="2"/>
      <c r="AN983" s="2"/>
    </row>
    <row r="984" spans="1:40" x14ac:dyDescent="0.25">
      <c r="A984" s="16"/>
      <c r="B984" s="27"/>
      <c r="C984" s="9"/>
      <c r="D984" s="6"/>
      <c r="E984" s="1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2"/>
      <c r="AJ984" s="2"/>
      <c r="AK984" s="2"/>
      <c r="AL984" s="2"/>
      <c r="AM984" s="2"/>
      <c r="AN984" s="2"/>
    </row>
    <row r="985" spans="1:40" x14ac:dyDescent="0.25">
      <c r="A985" s="16"/>
      <c r="B985" s="27"/>
      <c r="C985" s="9"/>
      <c r="D985" s="6"/>
      <c r="E985" s="1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2"/>
      <c r="AJ985" s="2"/>
      <c r="AK985" s="2"/>
      <c r="AL985" s="2"/>
      <c r="AM985" s="2"/>
      <c r="AN985" s="2"/>
    </row>
    <row r="986" spans="1:40" x14ac:dyDescent="0.25">
      <c r="A986" s="16"/>
      <c r="B986" s="27"/>
      <c r="C986" s="9"/>
      <c r="D986" s="6"/>
      <c r="E986" s="1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2"/>
      <c r="AJ986" s="2"/>
      <c r="AK986" s="2"/>
      <c r="AL986" s="2"/>
      <c r="AM986" s="2"/>
      <c r="AN986" s="2"/>
    </row>
    <row r="987" spans="1:40" x14ac:dyDescent="0.25">
      <c r="A987" s="16"/>
      <c r="B987" s="27"/>
      <c r="C987" s="9"/>
      <c r="D987" s="6"/>
      <c r="E987" s="1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2"/>
      <c r="AJ987" s="2"/>
      <c r="AK987" s="2"/>
      <c r="AL987" s="2"/>
      <c r="AM987" s="2"/>
      <c r="AN987" s="2"/>
    </row>
    <row r="988" spans="1:40" x14ac:dyDescent="0.25">
      <c r="A988" s="16"/>
      <c r="B988" s="27"/>
      <c r="C988" s="9"/>
      <c r="D988" s="6"/>
      <c r="E988" s="1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2"/>
      <c r="AJ988" s="2"/>
      <c r="AK988" s="2"/>
      <c r="AL988" s="2"/>
      <c r="AM988" s="2"/>
      <c r="AN988" s="2"/>
    </row>
    <row r="989" spans="1:40" x14ac:dyDescent="0.25">
      <c r="A989" s="16"/>
      <c r="B989" s="27"/>
      <c r="C989" s="9"/>
      <c r="D989" s="6"/>
      <c r="E989" s="1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2"/>
      <c r="AJ989" s="2"/>
      <c r="AK989" s="2"/>
      <c r="AL989" s="2"/>
      <c r="AM989" s="2"/>
      <c r="AN989" s="2"/>
    </row>
    <row r="990" spans="1:40" x14ac:dyDescent="0.25">
      <c r="A990" s="16"/>
      <c r="B990" s="27"/>
      <c r="C990" s="9"/>
      <c r="D990" s="6"/>
      <c r="E990" s="1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2"/>
      <c r="AJ990" s="2"/>
      <c r="AK990" s="2"/>
      <c r="AL990" s="2"/>
      <c r="AM990" s="2"/>
      <c r="AN990" s="2"/>
    </row>
    <row r="991" spans="1:40" x14ac:dyDescent="0.25">
      <c r="A991" s="16"/>
      <c r="B991" s="27"/>
      <c r="C991" s="9"/>
      <c r="D991" s="6"/>
      <c r="E991" s="1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2"/>
      <c r="AJ991" s="2"/>
      <c r="AK991" s="2"/>
      <c r="AL991" s="2"/>
      <c r="AM991" s="2"/>
      <c r="AN991" s="2"/>
    </row>
    <row r="992" spans="1:40" x14ac:dyDescent="0.25">
      <c r="A992" s="16"/>
      <c r="B992" s="27"/>
      <c r="C992" s="9"/>
      <c r="D992" s="6"/>
      <c r="E992" s="1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2"/>
      <c r="AJ992" s="2"/>
      <c r="AK992" s="2"/>
      <c r="AL992" s="2"/>
      <c r="AM992" s="2"/>
      <c r="AN992" s="2"/>
    </row>
    <row r="993" spans="1:40" x14ac:dyDescent="0.25">
      <c r="A993" s="16"/>
      <c r="B993" s="27"/>
      <c r="C993" s="9"/>
      <c r="D993" s="6"/>
      <c r="E993" s="1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2"/>
      <c r="AJ993" s="2"/>
      <c r="AK993" s="2"/>
      <c r="AL993" s="2"/>
      <c r="AM993" s="2"/>
      <c r="AN993" s="2"/>
    </row>
    <row r="994" spans="1:40" x14ac:dyDescent="0.25">
      <c r="A994" s="16"/>
      <c r="B994" s="27"/>
      <c r="C994" s="9"/>
      <c r="D994" s="6"/>
      <c r="E994" s="1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2"/>
      <c r="AJ994" s="2"/>
      <c r="AK994" s="2"/>
      <c r="AL994" s="2"/>
      <c r="AM994" s="2"/>
      <c r="AN994" s="2"/>
    </row>
    <row r="995" spans="1:40" x14ac:dyDescent="0.25">
      <c r="A995" s="16"/>
      <c r="B995" s="27"/>
      <c r="C995" s="9"/>
      <c r="D995" s="6"/>
      <c r="E995" s="1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2"/>
      <c r="AJ995" s="2"/>
      <c r="AK995" s="2"/>
      <c r="AL995" s="2"/>
      <c r="AM995" s="2"/>
      <c r="AN995" s="2"/>
    </row>
    <row r="996" spans="1:40" x14ac:dyDescent="0.25">
      <c r="A996" s="16"/>
      <c r="B996" s="27"/>
      <c r="C996" s="9"/>
      <c r="D996" s="6"/>
      <c r="E996" s="1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2"/>
      <c r="AJ996" s="2"/>
      <c r="AK996" s="2"/>
      <c r="AL996" s="2"/>
      <c r="AM996" s="2"/>
      <c r="AN996" s="2"/>
    </row>
    <row r="997" spans="1:40" x14ac:dyDescent="0.25">
      <c r="A997" s="16"/>
      <c r="B997" s="27"/>
      <c r="C997" s="9"/>
      <c r="D997" s="6"/>
      <c r="E997" s="1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2"/>
      <c r="AJ997" s="2"/>
      <c r="AK997" s="2"/>
      <c r="AL997" s="2"/>
      <c r="AM997" s="2"/>
      <c r="AN997" s="2"/>
    </row>
    <row r="998" spans="1:40" x14ac:dyDescent="0.25">
      <c r="A998" s="16"/>
      <c r="B998" s="27"/>
      <c r="C998" s="9"/>
      <c r="D998" s="6"/>
      <c r="E998" s="1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2"/>
      <c r="AJ998" s="2"/>
      <c r="AK998" s="2"/>
      <c r="AL998" s="2"/>
      <c r="AM998" s="2"/>
      <c r="AN998" s="2"/>
    </row>
    <row r="999" spans="1:40" x14ac:dyDescent="0.25">
      <c r="A999" s="16"/>
      <c r="B999" s="27"/>
      <c r="C999" s="9"/>
      <c r="D999" s="6"/>
      <c r="E999" s="1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2"/>
      <c r="AJ999" s="2"/>
      <c r="AK999" s="2"/>
      <c r="AL999" s="2"/>
      <c r="AM999" s="2"/>
      <c r="AN999" s="2"/>
    </row>
    <row r="1000" spans="1:40" x14ac:dyDescent="0.25">
      <c r="A1000" s="16"/>
      <c r="B1000" s="27"/>
      <c r="C1000" s="9"/>
      <c r="D1000" s="6"/>
      <c r="E1000" s="1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2"/>
      <c r="AJ1000" s="2"/>
      <c r="AK1000" s="2"/>
      <c r="AL1000" s="2"/>
      <c r="AM1000" s="2"/>
      <c r="AN1000" s="2"/>
    </row>
    <row r="1001" spans="1:40" x14ac:dyDescent="0.25">
      <c r="A1001" s="16"/>
      <c r="B1001" s="27"/>
      <c r="C1001" s="9"/>
      <c r="D1001" s="6"/>
      <c r="E1001" s="1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2"/>
      <c r="AJ1001" s="2"/>
      <c r="AK1001" s="2"/>
      <c r="AL1001" s="2"/>
      <c r="AM1001" s="2"/>
      <c r="AN1001" s="2"/>
    </row>
    <row r="1002" spans="1:40" x14ac:dyDescent="0.25">
      <c r="A1002" s="16"/>
      <c r="B1002" s="27"/>
      <c r="C1002" s="9"/>
      <c r="D1002" s="6"/>
      <c r="E1002" s="1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2"/>
      <c r="AJ1002" s="2"/>
      <c r="AK1002" s="2"/>
      <c r="AL1002" s="2"/>
      <c r="AM1002" s="2"/>
      <c r="AN1002" s="2"/>
    </row>
    <row r="1003" spans="1:40" x14ac:dyDescent="0.25">
      <c r="A1003" s="16"/>
      <c r="B1003" s="27"/>
      <c r="C1003" s="9"/>
      <c r="D1003" s="6"/>
      <c r="E1003" s="1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2"/>
      <c r="AJ1003" s="2"/>
      <c r="AK1003" s="2"/>
      <c r="AL1003" s="2"/>
      <c r="AM1003" s="2"/>
      <c r="AN1003" s="2"/>
    </row>
    <row r="1004" spans="1:40" x14ac:dyDescent="0.25">
      <c r="A1004" s="16"/>
      <c r="B1004" s="27"/>
      <c r="C1004" s="9"/>
      <c r="D1004" s="6"/>
      <c r="E1004" s="1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2"/>
      <c r="AJ1004" s="2"/>
      <c r="AK1004" s="2"/>
      <c r="AL1004" s="2"/>
      <c r="AM1004" s="2"/>
      <c r="AN1004" s="2"/>
    </row>
    <row r="1005" spans="1:40" x14ac:dyDescent="0.25">
      <c r="A1005" s="16"/>
      <c r="B1005" s="27"/>
      <c r="C1005" s="9"/>
      <c r="D1005" s="6"/>
      <c r="E1005" s="1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2"/>
      <c r="AJ1005" s="2"/>
      <c r="AK1005" s="2"/>
      <c r="AL1005" s="2"/>
      <c r="AM1005" s="2"/>
      <c r="AN1005" s="2"/>
    </row>
    <row r="1006" spans="1:40" x14ac:dyDescent="0.25">
      <c r="A1006" s="16"/>
      <c r="B1006" s="27"/>
      <c r="C1006" s="9"/>
      <c r="D1006" s="6"/>
      <c r="E1006" s="1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2"/>
      <c r="AJ1006" s="2"/>
      <c r="AK1006" s="2"/>
      <c r="AL1006" s="2"/>
      <c r="AM1006" s="2"/>
      <c r="AN1006" s="2"/>
    </row>
    <row r="1007" spans="1:40" x14ac:dyDescent="0.25">
      <c r="A1007" s="16"/>
      <c r="B1007" s="27"/>
      <c r="C1007" s="9"/>
      <c r="D1007" s="6"/>
      <c r="E1007" s="1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2"/>
      <c r="AJ1007" s="2"/>
      <c r="AK1007" s="2"/>
      <c r="AL1007" s="2"/>
      <c r="AM1007" s="2"/>
      <c r="AN1007" s="2"/>
    </row>
    <row r="1008" spans="1:40" x14ac:dyDescent="0.25">
      <c r="A1008" s="16"/>
      <c r="B1008" s="27"/>
      <c r="C1008" s="9"/>
      <c r="D1008" s="6"/>
      <c r="E1008" s="1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2"/>
      <c r="AJ1008" s="2"/>
      <c r="AK1008" s="2"/>
      <c r="AL1008" s="2"/>
      <c r="AM1008" s="2"/>
      <c r="AN1008" s="2"/>
    </row>
    <row r="1009" spans="1:40" x14ac:dyDescent="0.25">
      <c r="A1009" s="16"/>
      <c r="B1009" s="27"/>
      <c r="C1009" s="9"/>
      <c r="D1009" s="6"/>
      <c r="E1009" s="1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2"/>
      <c r="AJ1009" s="2"/>
      <c r="AK1009" s="2"/>
      <c r="AL1009" s="2"/>
      <c r="AM1009" s="2"/>
      <c r="AN1009" s="2"/>
    </row>
    <row r="1010" spans="1:40" x14ac:dyDescent="0.25">
      <c r="A1010" s="16"/>
      <c r="B1010" s="27"/>
      <c r="C1010" s="9"/>
      <c r="D1010" s="6"/>
      <c r="E1010" s="1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2"/>
      <c r="AJ1010" s="2"/>
      <c r="AK1010" s="2"/>
      <c r="AL1010" s="2"/>
      <c r="AM1010" s="2"/>
      <c r="AN1010" s="2"/>
    </row>
    <row r="1011" spans="1:40" x14ac:dyDescent="0.25">
      <c r="A1011" s="16"/>
      <c r="B1011" s="27"/>
      <c r="C1011" s="9"/>
      <c r="D1011" s="6"/>
      <c r="E1011" s="1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2"/>
      <c r="AJ1011" s="2"/>
      <c r="AK1011" s="2"/>
      <c r="AL1011" s="2"/>
      <c r="AM1011" s="2"/>
      <c r="AN1011" s="2"/>
    </row>
    <row r="1012" spans="1:40" x14ac:dyDescent="0.25">
      <c r="A1012" s="16"/>
      <c r="B1012" s="27"/>
      <c r="C1012" s="9"/>
      <c r="D1012" s="6"/>
      <c r="E1012" s="1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</row>
    <row r="1013" spans="1:40" x14ac:dyDescent="0.25">
      <c r="A1013" s="16"/>
      <c r="B1013" s="27"/>
      <c r="C1013" s="9"/>
      <c r="D1013" s="6"/>
      <c r="E1013" s="1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</row>
    <row r="1014" spans="1:40" x14ac:dyDescent="0.25">
      <c r="A1014" s="16"/>
      <c r="B1014" s="27"/>
      <c r="C1014" s="9"/>
      <c r="D1014" s="6"/>
      <c r="E1014" s="1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</row>
    <row r="1015" spans="1:40" x14ac:dyDescent="0.25">
      <c r="A1015" s="16"/>
      <c r="B1015" s="27"/>
      <c r="C1015" s="9"/>
      <c r="D1015" s="6"/>
      <c r="E1015" s="1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</row>
    <row r="1016" spans="1:40" x14ac:dyDescent="0.25">
      <c r="A1016" s="16"/>
      <c r="B1016" s="27"/>
      <c r="C1016" s="9"/>
      <c r="D1016" s="6"/>
      <c r="E1016" s="1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</row>
    <row r="1017" spans="1:40" x14ac:dyDescent="0.25">
      <c r="A1017" s="16"/>
      <c r="B1017" s="27"/>
      <c r="C1017" s="9"/>
      <c r="D1017" s="6"/>
      <c r="E1017" s="1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</row>
    <row r="1018" spans="1:40" x14ac:dyDescent="0.25">
      <c r="A1018" s="16"/>
      <c r="B1018" s="27"/>
      <c r="C1018" s="9"/>
      <c r="D1018" s="6"/>
      <c r="E1018" s="1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</row>
    <row r="1019" spans="1:40" x14ac:dyDescent="0.25">
      <c r="A1019" s="16"/>
      <c r="B1019" s="27"/>
      <c r="C1019" s="9"/>
      <c r="D1019" s="6"/>
      <c r="E1019" s="1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</row>
    <row r="1020" spans="1:40" x14ac:dyDescent="0.25">
      <c r="A1020" s="16"/>
      <c r="B1020" s="27"/>
      <c r="C1020" s="9"/>
      <c r="D1020" s="6"/>
      <c r="E1020" s="1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</row>
    <row r="1021" spans="1:40" x14ac:dyDescent="0.25">
      <c r="A1021" s="16"/>
      <c r="B1021" s="27"/>
      <c r="C1021" s="9"/>
      <c r="D1021" s="6"/>
      <c r="E1021" s="1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</row>
    <row r="1022" spans="1:40" x14ac:dyDescent="0.25">
      <c r="A1022" s="16"/>
      <c r="B1022" s="27"/>
      <c r="C1022" s="9"/>
      <c r="D1022" s="6"/>
      <c r="E1022" s="1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</row>
    <row r="1023" spans="1:40" x14ac:dyDescent="0.25">
      <c r="A1023" s="16"/>
      <c r="B1023" s="27"/>
      <c r="C1023" s="9"/>
      <c r="D1023" s="6"/>
      <c r="E1023" s="1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</row>
    <row r="1024" spans="1:40" x14ac:dyDescent="0.25">
      <c r="A1024" s="16"/>
      <c r="B1024" s="27"/>
      <c r="C1024" s="9"/>
      <c r="D1024" s="6"/>
      <c r="E1024" s="1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</row>
    <row r="1025" spans="1:40" x14ac:dyDescent="0.25">
      <c r="A1025" s="16"/>
      <c r="B1025" s="27"/>
      <c r="C1025" s="9"/>
      <c r="D1025" s="6"/>
      <c r="E1025" s="1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</row>
    <row r="1026" spans="1:40" x14ac:dyDescent="0.25">
      <c r="A1026" s="16"/>
      <c r="B1026" s="27"/>
      <c r="C1026" s="9"/>
      <c r="D1026" s="6"/>
      <c r="E1026" s="1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</row>
    <row r="1027" spans="1:40" x14ac:dyDescent="0.25">
      <c r="A1027" s="16"/>
      <c r="B1027" s="27"/>
      <c r="C1027" s="9"/>
      <c r="D1027" s="6"/>
      <c r="E1027" s="1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</row>
    <row r="1028" spans="1:40" x14ac:dyDescent="0.25">
      <c r="A1028" s="16"/>
      <c r="B1028" s="27"/>
      <c r="C1028" s="9"/>
      <c r="D1028" s="6"/>
      <c r="E1028" s="1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</row>
    <row r="1029" spans="1:40" x14ac:dyDescent="0.25">
      <c r="A1029" s="16"/>
      <c r="B1029" s="27"/>
      <c r="C1029" s="9"/>
      <c r="D1029" s="6"/>
      <c r="E1029" s="1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</row>
    <row r="1030" spans="1:40" x14ac:dyDescent="0.25">
      <c r="A1030" s="16"/>
      <c r="B1030" s="27"/>
      <c r="C1030" s="9"/>
      <c r="D1030" s="6"/>
      <c r="E1030" s="1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</row>
    <row r="1031" spans="1:40" x14ac:dyDescent="0.25">
      <c r="A1031" s="16"/>
      <c r="B1031" s="27"/>
      <c r="C1031" s="9"/>
      <c r="D1031" s="6"/>
      <c r="E1031" s="1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</row>
    <row r="1032" spans="1:40" x14ac:dyDescent="0.25">
      <c r="A1032" s="16"/>
      <c r="B1032" s="27"/>
      <c r="C1032" s="9"/>
      <c r="D1032" s="6"/>
      <c r="E1032" s="1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</row>
    <row r="1033" spans="1:40" x14ac:dyDescent="0.25">
      <c r="A1033" s="16"/>
      <c r="B1033" s="27"/>
      <c r="C1033" s="9"/>
      <c r="D1033" s="6"/>
      <c r="E1033" s="1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</row>
    <row r="1034" spans="1:40" x14ac:dyDescent="0.25">
      <c r="A1034" s="16"/>
      <c r="B1034" s="27"/>
      <c r="C1034" s="9"/>
      <c r="D1034" s="6"/>
      <c r="E1034" s="1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</row>
    <row r="1035" spans="1:40" x14ac:dyDescent="0.25">
      <c r="A1035" s="16"/>
      <c r="B1035" s="27"/>
      <c r="C1035" s="9"/>
      <c r="D1035" s="6"/>
      <c r="E1035" s="1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</row>
    <row r="1036" spans="1:40" x14ac:dyDescent="0.25">
      <c r="A1036" s="16"/>
      <c r="B1036" s="27"/>
      <c r="C1036" s="9"/>
      <c r="D1036" s="6"/>
      <c r="E1036" s="1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</row>
    <row r="1037" spans="1:40" x14ac:dyDescent="0.25">
      <c r="A1037" s="16"/>
      <c r="B1037" s="27"/>
      <c r="C1037" s="9"/>
      <c r="D1037" s="6"/>
      <c r="E1037" s="1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</row>
    <row r="1038" spans="1:40" x14ac:dyDescent="0.25">
      <c r="A1038" s="16"/>
      <c r="B1038" s="27"/>
      <c r="C1038" s="9"/>
      <c r="D1038" s="6"/>
      <c r="E1038" s="1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</row>
    <row r="1039" spans="1:40" x14ac:dyDescent="0.25">
      <c r="A1039" s="16"/>
      <c r="B1039" s="27"/>
      <c r="C1039" s="9"/>
      <c r="D1039" s="6"/>
      <c r="E1039" s="1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</row>
    <row r="1040" spans="1:40" x14ac:dyDescent="0.25">
      <c r="A1040" s="16"/>
      <c r="B1040" s="27"/>
      <c r="C1040" s="9"/>
      <c r="D1040" s="6"/>
      <c r="E1040" s="1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</row>
    <row r="1041" spans="1:40" x14ac:dyDescent="0.25">
      <c r="A1041" s="16"/>
      <c r="B1041" s="27"/>
      <c r="C1041" s="9"/>
      <c r="D1041" s="6"/>
      <c r="E1041" s="1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</row>
    <row r="1042" spans="1:40" x14ac:dyDescent="0.25">
      <c r="A1042" s="16"/>
      <c r="B1042" s="27"/>
      <c r="C1042" s="9"/>
      <c r="D1042" s="6"/>
      <c r="E1042" s="1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</row>
    <row r="1043" spans="1:40" x14ac:dyDescent="0.25">
      <c r="A1043" s="16"/>
      <c r="B1043" s="27"/>
      <c r="C1043" s="9"/>
      <c r="D1043" s="6"/>
      <c r="E1043" s="1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</row>
    <row r="1044" spans="1:40" x14ac:dyDescent="0.25">
      <c r="A1044" s="16"/>
      <c r="B1044" s="27"/>
      <c r="C1044" s="9"/>
      <c r="D1044" s="6"/>
      <c r="E1044" s="1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</row>
    <row r="1045" spans="1:40" x14ac:dyDescent="0.25">
      <c r="A1045" s="16"/>
      <c r="B1045" s="27"/>
      <c r="C1045" s="9"/>
      <c r="D1045" s="6"/>
      <c r="E1045" s="1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</row>
    <row r="1046" spans="1:40" x14ac:dyDescent="0.25">
      <c r="A1046" s="16"/>
      <c r="B1046" s="27"/>
      <c r="C1046" s="9"/>
      <c r="D1046" s="6"/>
      <c r="E1046" s="1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</row>
    <row r="1047" spans="1:40" x14ac:dyDescent="0.25">
      <c r="A1047" s="16"/>
      <c r="B1047" s="27"/>
      <c r="C1047" s="9"/>
      <c r="D1047" s="6"/>
      <c r="E1047" s="1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</row>
    <row r="1048" spans="1:40" x14ac:dyDescent="0.25">
      <c r="A1048" s="16"/>
      <c r="B1048" s="27"/>
      <c r="C1048" s="9"/>
      <c r="D1048" s="6"/>
      <c r="E1048" s="1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</row>
    <row r="1049" spans="1:40" x14ac:dyDescent="0.25">
      <c r="A1049" s="16"/>
      <c r="B1049" s="27"/>
      <c r="C1049" s="9"/>
      <c r="D1049" s="6"/>
      <c r="E1049" s="1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</row>
    <row r="1050" spans="1:40" x14ac:dyDescent="0.25">
      <c r="A1050" s="16"/>
      <c r="B1050" s="27"/>
      <c r="C1050" s="9"/>
      <c r="D1050" s="6"/>
      <c r="E1050" s="1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</row>
    <row r="1051" spans="1:40" x14ac:dyDescent="0.25">
      <c r="A1051" s="16"/>
      <c r="B1051" s="27"/>
      <c r="C1051" s="9"/>
      <c r="D1051" s="6"/>
      <c r="E1051" s="1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</row>
    <row r="1052" spans="1:40" x14ac:dyDescent="0.25">
      <c r="A1052" s="16"/>
      <c r="B1052" s="27"/>
      <c r="C1052" s="9"/>
      <c r="D1052" s="6"/>
      <c r="E1052" s="1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</row>
    <row r="1053" spans="1:40" x14ac:dyDescent="0.25">
      <c r="A1053" s="16"/>
      <c r="B1053" s="27"/>
      <c r="C1053" s="9"/>
      <c r="D1053" s="6"/>
      <c r="E1053" s="1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</row>
    <row r="1054" spans="1:40" x14ac:dyDescent="0.25">
      <c r="A1054" s="16"/>
      <c r="B1054" s="27"/>
      <c r="C1054" s="9"/>
      <c r="D1054" s="6"/>
      <c r="E1054" s="1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</row>
    <row r="1055" spans="1:40" x14ac:dyDescent="0.25">
      <c r="A1055" s="16"/>
      <c r="B1055" s="27"/>
      <c r="C1055" s="9"/>
      <c r="D1055" s="6"/>
      <c r="E1055" s="1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</row>
    <row r="1056" spans="1:40" x14ac:dyDescent="0.25">
      <c r="A1056" s="16"/>
      <c r="B1056" s="27"/>
      <c r="C1056" s="9"/>
      <c r="D1056" s="6"/>
      <c r="E1056" s="1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</row>
    <row r="1057" spans="1:40" x14ac:dyDescent="0.25">
      <c r="A1057" s="16"/>
      <c r="B1057" s="27"/>
      <c r="C1057" s="9"/>
      <c r="D1057" s="6"/>
      <c r="E1057" s="1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</row>
    <row r="1058" spans="1:40" x14ac:dyDescent="0.25">
      <c r="A1058" s="16"/>
      <c r="B1058" s="27"/>
      <c r="C1058" s="9"/>
      <c r="D1058" s="6"/>
      <c r="E1058" s="1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</row>
    <row r="1059" spans="1:40" x14ac:dyDescent="0.25">
      <c r="A1059" s="16"/>
      <c r="B1059" s="27"/>
      <c r="C1059" s="9"/>
      <c r="D1059" s="6"/>
      <c r="E1059" s="1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</row>
    <row r="1060" spans="1:40" x14ac:dyDescent="0.25">
      <c r="A1060" s="16"/>
      <c r="B1060" s="27"/>
      <c r="C1060" s="9"/>
      <c r="D1060" s="6"/>
      <c r="E1060" s="1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</row>
    <row r="1061" spans="1:40" x14ac:dyDescent="0.25">
      <c r="A1061" s="16"/>
      <c r="B1061" s="27"/>
      <c r="C1061" s="9"/>
      <c r="D1061" s="6"/>
      <c r="E1061" s="1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</row>
    <row r="1062" spans="1:40" x14ac:dyDescent="0.25">
      <c r="A1062" s="16"/>
      <c r="B1062" s="27"/>
      <c r="C1062" s="9"/>
      <c r="D1062" s="6"/>
      <c r="E1062" s="1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</row>
    <row r="1063" spans="1:40" x14ac:dyDescent="0.25">
      <c r="A1063" s="16"/>
      <c r="B1063" s="27"/>
      <c r="C1063" s="9"/>
      <c r="D1063" s="6"/>
      <c r="E1063" s="1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</row>
    <row r="1064" spans="1:40" x14ac:dyDescent="0.25">
      <c r="A1064" s="16"/>
      <c r="B1064" s="27"/>
      <c r="C1064" s="9"/>
      <c r="D1064" s="6"/>
      <c r="E1064" s="1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</row>
    <row r="1065" spans="1:40" x14ac:dyDescent="0.25">
      <c r="A1065" s="16"/>
      <c r="B1065" s="27"/>
      <c r="C1065" s="9"/>
      <c r="D1065" s="6"/>
      <c r="E1065" s="1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</row>
    <row r="1066" spans="1:40" x14ac:dyDescent="0.25">
      <c r="A1066" s="16"/>
      <c r="B1066" s="27"/>
      <c r="C1066" s="9"/>
      <c r="D1066" s="6"/>
      <c r="E1066" s="1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</row>
    <row r="1067" spans="1:40" x14ac:dyDescent="0.25">
      <c r="A1067" s="16"/>
      <c r="B1067" s="27"/>
      <c r="C1067" s="9"/>
      <c r="D1067" s="6"/>
      <c r="E1067" s="1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</row>
    <row r="1068" spans="1:40" x14ac:dyDescent="0.25">
      <c r="A1068" s="16"/>
      <c r="B1068" s="27"/>
      <c r="C1068" s="9"/>
      <c r="D1068" s="6"/>
      <c r="E1068" s="1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</row>
    <row r="1069" spans="1:40" x14ac:dyDescent="0.25">
      <c r="A1069" s="16"/>
      <c r="B1069" s="27"/>
      <c r="C1069" s="9"/>
      <c r="D1069" s="6"/>
      <c r="E1069" s="1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</row>
    <row r="1070" spans="1:40" x14ac:dyDescent="0.25">
      <c r="A1070" s="16"/>
      <c r="B1070" s="27"/>
      <c r="C1070" s="9"/>
      <c r="D1070" s="6"/>
      <c r="E1070" s="1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</row>
    <row r="1071" spans="1:40" x14ac:dyDescent="0.25">
      <c r="A1071" s="16"/>
      <c r="B1071" s="27"/>
      <c r="C1071" s="9"/>
      <c r="D1071" s="6"/>
      <c r="E1071" s="1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</row>
    <row r="1072" spans="1:40" x14ac:dyDescent="0.25">
      <c r="A1072" s="16"/>
      <c r="B1072" s="27"/>
      <c r="C1072" s="9"/>
      <c r="D1072" s="6"/>
      <c r="E1072" s="1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</row>
    <row r="1073" spans="1:40" x14ac:dyDescent="0.25">
      <c r="A1073" s="16"/>
      <c r="B1073" s="27"/>
      <c r="C1073" s="9"/>
      <c r="D1073" s="6"/>
      <c r="E1073" s="1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</row>
    <row r="1074" spans="1:40" x14ac:dyDescent="0.25">
      <c r="A1074" s="16"/>
      <c r="B1074" s="27"/>
      <c r="C1074" s="9"/>
      <c r="D1074" s="6"/>
      <c r="E1074" s="1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</row>
    <row r="1075" spans="1:40" x14ac:dyDescent="0.25">
      <c r="A1075" s="16"/>
      <c r="B1075" s="27"/>
      <c r="C1075" s="9"/>
      <c r="D1075" s="6"/>
      <c r="E1075" s="1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</row>
    <row r="1076" spans="1:40" x14ac:dyDescent="0.25">
      <c r="A1076" s="16"/>
      <c r="B1076" s="27"/>
      <c r="C1076" s="9"/>
      <c r="D1076" s="6"/>
      <c r="E1076" s="1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</row>
    <row r="1077" spans="1:40" x14ac:dyDescent="0.25">
      <c r="A1077" s="16"/>
      <c r="B1077" s="27"/>
      <c r="C1077" s="9"/>
      <c r="D1077" s="6"/>
      <c r="E1077" s="1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</row>
    <row r="1078" spans="1:40" x14ac:dyDescent="0.25">
      <c r="A1078" s="16"/>
      <c r="B1078" s="27"/>
      <c r="C1078" s="9"/>
      <c r="D1078" s="6"/>
      <c r="E1078" s="1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</row>
    <row r="1079" spans="1:40" x14ac:dyDescent="0.25">
      <c r="A1079" s="16"/>
      <c r="B1079" s="27"/>
      <c r="C1079" s="9"/>
      <c r="D1079" s="6"/>
      <c r="E1079" s="1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</row>
    <row r="1080" spans="1:40" x14ac:dyDescent="0.25">
      <c r="A1080" s="16"/>
      <c r="B1080" s="27"/>
      <c r="C1080" s="9"/>
      <c r="D1080" s="6"/>
      <c r="E1080" s="1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</row>
    <row r="1081" spans="1:40" x14ac:dyDescent="0.25">
      <c r="A1081" s="16"/>
      <c r="B1081" s="27"/>
      <c r="C1081" s="9"/>
      <c r="D1081" s="6"/>
      <c r="E1081" s="1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</row>
    <row r="1082" spans="1:40" x14ac:dyDescent="0.25">
      <c r="A1082" s="16"/>
      <c r="B1082" s="27"/>
      <c r="C1082" s="9"/>
      <c r="D1082" s="6"/>
      <c r="E1082" s="1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</row>
    <row r="1083" spans="1:40" x14ac:dyDescent="0.25">
      <c r="A1083" s="16"/>
      <c r="B1083" s="27"/>
      <c r="C1083" s="9"/>
      <c r="D1083" s="6"/>
      <c r="E1083" s="1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</row>
    <row r="1084" spans="1:40" x14ac:dyDescent="0.25">
      <c r="A1084" s="16"/>
      <c r="B1084" s="27"/>
      <c r="C1084" s="9"/>
      <c r="D1084" s="6"/>
      <c r="E1084" s="1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</row>
    <row r="1085" spans="1:40" x14ac:dyDescent="0.25">
      <c r="A1085" s="16"/>
      <c r="B1085" s="27"/>
      <c r="C1085" s="9"/>
      <c r="D1085" s="6"/>
      <c r="E1085" s="1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</row>
    <row r="1086" spans="1:40" x14ac:dyDescent="0.25">
      <c r="A1086" s="16"/>
      <c r="B1086" s="27"/>
      <c r="C1086" s="9"/>
      <c r="D1086" s="6"/>
      <c r="E1086" s="1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</row>
    <row r="1087" spans="1:40" x14ac:dyDescent="0.25">
      <c r="A1087" s="16"/>
      <c r="B1087" s="27"/>
      <c r="C1087" s="9"/>
      <c r="D1087" s="6"/>
      <c r="E1087" s="1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</row>
    <row r="1088" spans="1:40" x14ac:dyDescent="0.25">
      <c r="A1088" s="16"/>
      <c r="B1088" s="27"/>
      <c r="C1088" s="9"/>
      <c r="D1088" s="6"/>
      <c r="E1088" s="1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</row>
    <row r="1089" spans="1:40" x14ac:dyDescent="0.25">
      <c r="A1089" s="16"/>
      <c r="B1089" s="27"/>
      <c r="C1089" s="9"/>
      <c r="D1089" s="6"/>
      <c r="E1089" s="1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</row>
    <row r="1090" spans="1:40" x14ac:dyDescent="0.25">
      <c r="A1090" s="16"/>
      <c r="B1090" s="27"/>
      <c r="C1090" s="9"/>
      <c r="D1090" s="6"/>
      <c r="E1090" s="1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</row>
    <row r="1091" spans="1:40" x14ac:dyDescent="0.25">
      <c r="A1091" s="16"/>
      <c r="B1091" s="27"/>
      <c r="C1091" s="9"/>
      <c r="D1091" s="6"/>
      <c r="E1091" s="1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</row>
    <row r="1092" spans="1:40" x14ac:dyDescent="0.25">
      <c r="A1092" s="16"/>
      <c r="B1092" s="27"/>
      <c r="C1092" s="9"/>
      <c r="D1092" s="6"/>
      <c r="E1092" s="1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</row>
    <row r="1093" spans="1:40" x14ac:dyDescent="0.25">
      <c r="A1093" s="16"/>
      <c r="B1093" s="27"/>
      <c r="C1093" s="9"/>
      <c r="D1093" s="6"/>
      <c r="E1093" s="1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</row>
    <row r="1094" spans="1:40" x14ac:dyDescent="0.25">
      <c r="A1094" s="16"/>
      <c r="B1094" s="27"/>
      <c r="C1094" s="9"/>
      <c r="D1094" s="6"/>
      <c r="E1094" s="1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</row>
    <row r="1095" spans="1:40" x14ac:dyDescent="0.25">
      <c r="A1095" s="16"/>
      <c r="B1095" s="27"/>
      <c r="C1095" s="9"/>
      <c r="D1095" s="6"/>
      <c r="E1095" s="1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</row>
    <row r="1096" spans="1:40" x14ac:dyDescent="0.25">
      <c r="A1096" s="16"/>
      <c r="B1096" s="27"/>
      <c r="C1096" s="9"/>
      <c r="D1096" s="6"/>
      <c r="E1096" s="1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</row>
    <row r="1097" spans="1:40" x14ac:dyDescent="0.25">
      <c r="A1097" s="16"/>
      <c r="B1097" s="27"/>
      <c r="C1097" s="9"/>
      <c r="D1097" s="6"/>
      <c r="E1097" s="1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</row>
    <row r="1098" spans="1:40" x14ac:dyDescent="0.25">
      <c r="A1098" s="16"/>
      <c r="B1098" s="27"/>
      <c r="C1098" s="9"/>
      <c r="D1098" s="6"/>
      <c r="E1098" s="1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</row>
    <row r="1099" spans="1:40" x14ac:dyDescent="0.25">
      <c r="A1099" s="16"/>
      <c r="B1099" s="27"/>
      <c r="C1099" s="9"/>
      <c r="D1099" s="6"/>
      <c r="E1099" s="1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</row>
    <row r="1100" spans="1:40" x14ac:dyDescent="0.25">
      <c r="A1100" s="16"/>
      <c r="B1100" s="27"/>
      <c r="C1100" s="9"/>
      <c r="D1100" s="6"/>
      <c r="E1100" s="1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</row>
    <row r="1101" spans="1:40" x14ac:dyDescent="0.25">
      <c r="A1101" s="16"/>
      <c r="B1101" s="27"/>
      <c r="C1101" s="9"/>
      <c r="D1101" s="6"/>
      <c r="E1101" s="1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</row>
    <row r="1102" spans="1:40" x14ac:dyDescent="0.25">
      <c r="A1102" s="16"/>
      <c r="B1102" s="27"/>
      <c r="C1102" s="9"/>
      <c r="D1102" s="6"/>
      <c r="E1102" s="1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</row>
    <row r="1103" spans="1:40" x14ac:dyDescent="0.25">
      <c r="A1103" s="16"/>
      <c r="B1103" s="27"/>
      <c r="C1103" s="9"/>
      <c r="D1103" s="6"/>
      <c r="E1103" s="1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</row>
    <row r="1104" spans="1:40" x14ac:dyDescent="0.25">
      <c r="A1104" s="16"/>
      <c r="B1104" s="27"/>
      <c r="C1104" s="9"/>
      <c r="D1104" s="6"/>
      <c r="E1104" s="1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</row>
    <row r="1105" spans="1:40" x14ac:dyDescent="0.25">
      <c r="A1105" s="16"/>
      <c r="B1105" s="27"/>
      <c r="C1105" s="9"/>
      <c r="D1105" s="6"/>
      <c r="E1105" s="1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</row>
    <row r="1106" spans="1:40" x14ac:dyDescent="0.25">
      <c r="A1106" s="16"/>
      <c r="B1106" s="27"/>
      <c r="C1106" s="9"/>
      <c r="D1106" s="6"/>
      <c r="E1106" s="1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</row>
    <row r="1107" spans="1:40" x14ac:dyDescent="0.25">
      <c r="A1107" s="16"/>
      <c r="B1107" s="27"/>
      <c r="C1107" s="9"/>
      <c r="D1107" s="6"/>
      <c r="E1107" s="1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</row>
    <row r="1108" spans="1:40" x14ac:dyDescent="0.25">
      <c r="A1108" s="16"/>
      <c r="B1108" s="27"/>
      <c r="C1108" s="9"/>
      <c r="D1108" s="6"/>
      <c r="E1108" s="1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</row>
    <row r="1109" spans="1:40" x14ac:dyDescent="0.25">
      <c r="A1109" s="16"/>
      <c r="B1109" s="27"/>
      <c r="C1109" s="9"/>
      <c r="D1109" s="6"/>
      <c r="E1109" s="1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</row>
    <row r="1110" spans="1:40" x14ac:dyDescent="0.25">
      <c r="A1110" s="16"/>
      <c r="B1110" s="27"/>
      <c r="C1110" s="9"/>
      <c r="D1110" s="6"/>
      <c r="E1110" s="1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</row>
    <row r="1111" spans="1:40" x14ac:dyDescent="0.25">
      <c r="A1111" s="16"/>
      <c r="B1111" s="27"/>
      <c r="C1111" s="9"/>
      <c r="D1111" s="6"/>
      <c r="E1111" s="1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</row>
    <row r="1112" spans="1:40" x14ac:dyDescent="0.25">
      <c r="A1112" s="16"/>
      <c r="B1112" s="27"/>
      <c r="C1112" s="9"/>
      <c r="D1112" s="6"/>
      <c r="E1112" s="1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</row>
    <row r="1113" spans="1:40" x14ac:dyDescent="0.25">
      <c r="A1113" s="16"/>
      <c r="B1113" s="27"/>
      <c r="C1113" s="9"/>
      <c r="D1113" s="6"/>
      <c r="E1113" s="1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</row>
    <row r="1114" spans="1:40" x14ac:dyDescent="0.25">
      <c r="A1114" s="16"/>
      <c r="B1114" s="27"/>
      <c r="C1114" s="9"/>
      <c r="D1114" s="6"/>
      <c r="E1114" s="1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</row>
    <row r="1115" spans="1:40" x14ac:dyDescent="0.25">
      <c r="A1115" s="16"/>
      <c r="B1115" s="27"/>
      <c r="C1115" s="9"/>
      <c r="D1115" s="6"/>
      <c r="E1115" s="1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</row>
    <row r="1116" spans="1:40" x14ac:dyDescent="0.25">
      <c r="A1116" s="16"/>
      <c r="B1116" s="27"/>
      <c r="C1116" s="9"/>
      <c r="D1116" s="6"/>
      <c r="E1116" s="1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</row>
    <row r="1117" spans="1:40" x14ac:dyDescent="0.25">
      <c r="A1117" s="16"/>
      <c r="B1117" s="27"/>
      <c r="C1117" s="9"/>
      <c r="D1117" s="6"/>
      <c r="E1117" s="1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</row>
    <row r="1118" spans="1:40" x14ac:dyDescent="0.25">
      <c r="A1118" s="16"/>
      <c r="B1118" s="27"/>
      <c r="C1118" s="9"/>
      <c r="D1118" s="6"/>
      <c r="E1118" s="1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</row>
    <row r="1119" spans="1:40" x14ac:dyDescent="0.25">
      <c r="A1119" s="16"/>
      <c r="B1119" s="27"/>
      <c r="C1119" s="9"/>
      <c r="D1119" s="6"/>
      <c r="E1119" s="1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</row>
    <row r="1120" spans="1:40" x14ac:dyDescent="0.25">
      <c r="A1120" s="16"/>
      <c r="B1120" s="27"/>
      <c r="C1120" s="9"/>
      <c r="D1120" s="6"/>
      <c r="E1120" s="1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</row>
    <row r="1121" spans="1:40" x14ac:dyDescent="0.25">
      <c r="A1121" s="16"/>
      <c r="B1121" s="27"/>
      <c r="C1121" s="9"/>
      <c r="D1121" s="6"/>
      <c r="E1121" s="1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</row>
    <row r="1122" spans="1:40" x14ac:dyDescent="0.25">
      <c r="A1122" s="16"/>
      <c r="B1122" s="27"/>
      <c r="C1122" s="9"/>
      <c r="D1122" s="6"/>
      <c r="E1122" s="1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</row>
    <row r="1123" spans="1:40" x14ac:dyDescent="0.25">
      <c r="A1123" s="16"/>
      <c r="B1123" s="27"/>
      <c r="C1123" s="9"/>
      <c r="D1123" s="6"/>
      <c r="E1123" s="1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</row>
    <row r="1124" spans="1:40" x14ac:dyDescent="0.25">
      <c r="A1124" s="16"/>
      <c r="B1124" s="27"/>
      <c r="C1124" s="9"/>
      <c r="D1124" s="6"/>
      <c r="E1124" s="1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</row>
    <row r="1125" spans="1:40" x14ac:dyDescent="0.25">
      <c r="A1125" s="16"/>
      <c r="B1125" s="27"/>
      <c r="C1125" s="9"/>
      <c r="D1125" s="6"/>
      <c r="E1125" s="1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</row>
    <row r="1126" spans="1:40" x14ac:dyDescent="0.25">
      <c r="A1126" s="16"/>
      <c r="B1126" s="27"/>
      <c r="C1126" s="9"/>
      <c r="D1126" s="6"/>
      <c r="E1126" s="1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</row>
    <row r="1127" spans="1:40" x14ac:dyDescent="0.25">
      <c r="A1127" s="16"/>
      <c r="B1127" s="27"/>
      <c r="C1127" s="9"/>
      <c r="D1127" s="6"/>
      <c r="E1127" s="1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</row>
    <row r="1128" spans="1:40" x14ac:dyDescent="0.25">
      <c r="A1128" s="16"/>
      <c r="B1128" s="27"/>
      <c r="C1128" s="9"/>
      <c r="D1128" s="6"/>
      <c r="E1128" s="1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</row>
    <row r="1129" spans="1:40" x14ac:dyDescent="0.25">
      <c r="A1129" s="16"/>
      <c r="B1129" s="27"/>
      <c r="C1129" s="9"/>
      <c r="D1129" s="6"/>
      <c r="E1129" s="1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</row>
    <row r="1130" spans="1:40" x14ac:dyDescent="0.25">
      <c r="A1130" s="16"/>
      <c r="B1130" s="27"/>
      <c r="C1130" s="9"/>
      <c r="D1130" s="6"/>
      <c r="E1130" s="1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</row>
    <row r="1131" spans="1:40" x14ac:dyDescent="0.25">
      <c r="A1131" s="16"/>
      <c r="B1131" s="27"/>
      <c r="C1131" s="9"/>
      <c r="D1131" s="6"/>
      <c r="E1131" s="1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</row>
    <row r="1132" spans="1:40" x14ac:dyDescent="0.25">
      <c r="A1132" s="16"/>
      <c r="B1132" s="27"/>
      <c r="C1132" s="9"/>
      <c r="D1132" s="6"/>
      <c r="E1132" s="1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</row>
    <row r="1133" spans="1:40" x14ac:dyDescent="0.25">
      <c r="A1133" s="16"/>
      <c r="B1133" s="27"/>
      <c r="C1133" s="9"/>
      <c r="D1133" s="6"/>
      <c r="E1133" s="1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</row>
    <row r="1134" spans="1:40" x14ac:dyDescent="0.25">
      <c r="A1134" s="16"/>
      <c r="B1134" s="27"/>
      <c r="C1134" s="9"/>
      <c r="D1134" s="6"/>
      <c r="E1134" s="1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</row>
    <row r="1135" spans="1:40" x14ac:dyDescent="0.25">
      <c r="A1135" s="16"/>
      <c r="B1135" s="27"/>
      <c r="C1135" s="9"/>
      <c r="D1135" s="6"/>
      <c r="E1135" s="1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</row>
    <row r="1136" spans="1:40" x14ac:dyDescent="0.25">
      <c r="A1136" s="16"/>
      <c r="B1136" s="27"/>
      <c r="C1136" s="9"/>
      <c r="D1136" s="6"/>
      <c r="E1136" s="1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</row>
    <row r="1137" spans="1:40" x14ac:dyDescent="0.25">
      <c r="A1137" s="16"/>
      <c r="B1137" s="27"/>
      <c r="C1137" s="9"/>
      <c r="D1137" s="6"/>
      <c r="E1137" s="1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</row>
    <row r="1138" spans="1:40" x14ac:dyDescent="0.25">
      <c r="A1138" s="16"/>
      <c r="B1138" s="27"/>
      <c r="C1138" s="9"/>
      <c r="D1138" s="6"/>
      <c r="E1138" s="1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</row>
    <row r="1139" spans="1:40" x14ac:dyDescent="0.25">
      <c r="A1139" s="16"/>
      <c r="B1139" s="27"/>
      <c r="C1139" s="9"/>
      <c r="D1139" s="6"/>
      <c r="E1139" s="1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</row>
    <row r="1140" spans="1:40" x14ac:dyDescent="0.25">
      <c r="A1140" s="16"/>
      <c r="B1140" s="27"/>
      <c r="C1140" s="9"/>
      <c r="D1140" s="6"/>
      <c r="E1140" s="1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</row>
    <row r="1141" spans="1:40" x14ac:dyDescent="0.25">
      <c r="A1141" s="16"/>
      <c r="B1141" s="27"/>
      <c r="C1141" s="9"/>
      <c r="D1141" s="6"/>
      <c r="E1141" s="1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</row>
    <row r="1142" spans="1:40" x14ac:dyDescent="0.25">
      <c r="A1142" s="16"/>
      <c r="B1142" s="27"/>
      <c r="C1142" s="9"/>
      <c r="D1142" s="6"/>
      <c r="E1142" s="1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</row>
    <row r="1143" spans="1:40" x14ac:dyDescent="0.25">
      <c r="A1143" s="16"/>
      <c r="B1143" s="27"/>
      <c r="C1143" s="9"/>
      <c r="D1143" s="6"/>
      <c r="E1143" s="1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</row>
    <row r="1144" spans="1:40" x14ac:dyDescent="0.25">
      <c r="A1144" s="16"/>
      <c r="B1144" s="27"/>
      <c r="C1144" s="9"/>
      <c r="D1144" s="6"/>
      <c r="E1144" s="1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</row>
    <row r="1145" spans="1:40" x14ac:dyDescent="0.25">
      <c r="A1145" s="16"/>
      <c r="B1145" s="27"/>
      <c r="C1145" s="9"/>
      <c r="D1145" s="6"/>
      <c r="E1145" s="1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</row>
    <row r="1146" spans="1:40" x14ac:dyDescent="0.25">
      <c r="A1146" s="16"/>
      <c r="B1146" s="27"/>
      <c r="C1146" s="9"/>
      <c r="D1146" s="6"/>
      <c r="E1146" s="1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</row>
    <row r="1147" spans="1:40" x14ac:dyDescent="0.25">
      <c r="A1147" s="16"/>
      <c r="B1147" s="27"/>
      <c r="C1147" s="9"/>
      <c r="D1147" s="6"/>
      <c r="E1147" s="1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</row>
    <row r="1148" spans="1:40" x14ac:dyDescent="0.25">
      <c r="A1148" s="16"/>
      <c r="B1148" s="27"/>
      <c r="C1148" s="9"/>
      <c r="D1148" s="6"/>
      <c r="E1148" s="1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</row>
    <row r="1149" spans="1:40" x14ac:dyDescent="0.25">
      <c r="A1149" s="16"/>
      <c r="B1149" s="27"/>
      <c r="C1149" s="9"/>
      <c r="D1149" s="6"/>
      <c r="E1149" s="1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</row>
    <row r="1150" spans="1:40" x14ac:dyDescent="0.25">
      <c r="A1150" s="16"/>
      <c r="B1150" s="27"/>
      <c r="C1150" s="9"/>
      <c r="D1150" s="6"/>
      <c r="E1150" s="1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</row>
    <row r="1151" spans="1:40" x14ac:dyDescent="0.25">
      <c r="A1151" s="16"/>
      <c r="B1151" s="27"/>
      <c r="C1151" s="9"/>
      <c r="D1151" s="6"/>
      <c r="E1151" s="1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</row>
    <row r="1152" spans="1:40" x14ac:dyDescent="0.25">
      <c r="A1152" s="16"/>
      <c r="B1152" s="27"/>
      <c r="C1152" s="9"/>
      <c r="D1152" s="6"/>
      <c r="E1152" s="1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</row>
    <row r="1153" spans="1:40" x14ac:dyDescent="0.25">
      <c r="A1153" s="16"/>
      <c r="B1153" s="27"/>
      <c r="C1153" s="9"/>
      <c r="D1153" s="6"/>
      <c r="E1153" s="1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</row>
    <row r="1154" spans="1:40" x14ac:dyDescent="0.25">
      <c r="A1154" s="16"/>
      <c r="B1154" s="27"/>
      <c r="C1154" s="9"/>
      <c r="D1154" s="6"/>
      <c r="E1154" s="1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</row>
    <row r="1155" spans="1:40" x14ac:dyDescent="0.25">
      <c r="A1155" s="16"/>
      <c r="B1155" s="27"/>
      <c r="C1155" s="9"/>
      <c r="D1155" s="6"/>
      <c r="E1155" s="1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</row>
    <row r="1156" spans="1:40" x14ac:dyDescent="0.25">
      <c r="A1156" s="16"/>
      <c r="B1156" s="27"/>
      <c r="C1156" s="9"/>
      <c r="D1156" s="6"/>
      <c r="E1156" s="1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</row>
    <row r="1157" spans="1:40" x14ac:dyDescent="0.25">
      <c r="A1157" s="16"/>
      <c r="B1157" s="27"/>
      <c r="C1157" s="9"/>
      <c r="D1157" s="6"/>
      <c r="E1157" s="1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</row>
    <row r="1158" spans="1:40" x14ac:dyDescent="0.25">
      <c r="A1158" s="16"/>
      <c r="B1158" s="27"/>
      <c r="C1158" s="9"/>
      <c r="D1158" s="6"/>
      <c r="E1158" s="1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</row>
    <row r="1159" spans="1:40" x14ac:dyDescent="0.25">
      <c r="A1159" s="16"/>
      <c r="B1159" s="27"/>
      <c r="C1159" s="9"/>
      <c r="D1159" s="6"/>
      <c r="E1159" s="1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</row>
    <row r="1160" spans="1:40" x14ac:dyDescent="0.25">
      <c r="A1160" s="16"/>
      <c r="B1160" s="27"/>
      <c r="C1160" s="9"/>
      <c r="D1160" s="6"/>
      <c r="E1160" s="1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</row>
    <row r="1161" spans="1:40" x14ac:dyDescent="0.25">
      <c r="A1161" s="16"/>
      <c r="B1161" s="27"/>
      <c r="C1161" s="9"/>
      <c r="D1161" s="6"/>
      <c r="E1161" s="1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</row>
    <row r="1162" spans="1:40" x14ac:dyDescent="0.25">
      <c r="A1162" s="16"/>
      <c r="B1162" s="27"/>
      <c r="C1162" s="9"/>
      <c r="D1162" s="6"/>
      <c r="E1162" s="1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</row>
    <row r="1163" spans="1:40" x14ac:dyDescent="0.25">
      <c r="A1163" s="16"/>
      <c r="B1163" s="27"/>
      <c r="C1163" s="9"/>
      <c r="D1163" s="6"/>
      <c r="E1163" s="1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</row>
    <row r="1164" spans="1:40" x14ac:dyDescent="0.25">
      <c r="A1164" s="16"/>
      <c r="B1164" s="27"/>
      <c r="C1164" s="9"/>
      <c r="D1164" s="6"/>
      <c r="E1164" s="1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</row>
    <row r="1165" spans="1:40" x14ac:dyDescent="0.25">
      <c r="A1165" s="16"/>
      <c r="B1165" s="27"/>
      <c r="C1165" s="9"/>
      <c r="D1165" s="6"/>
      <c r="E1165" s="1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</row>
    <row r="1166" spans="1:40" x14ac:dyDescent="0.25">
      <c r="A1166" s="16"/>
      <c r="B1166" s="27"/>
      <c r="C1166" s="9"/>
      <c r="D1166" s="6"/>
      <c r="E1166" s="1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</row>
    <row r="1167" spans="1:40" x14ac:dyDescent="0.25">
      <c r="A1167" s="16"/>
      <c r="B1167" s="27"/>
      <c r="C1167" s="9"/>
      <c r="D1167" s="6"/>
      <c r="E1167" s="1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</row>
    <row r="1168" spans="1:40" x14ac:dyDescent="0.25">
      <c r="A1168" s="16"/>
      <c r="B1168" s="27"/>
      <c r="C1168" s="9"/>
      <c r="D1168" s="6"/>
      <c r="E1168" s="1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</row>
    <row r="1169" spans="1:40" x14ac:dyDescent="0.25">
      <c r="A1169" s="16"/>
      <c r="B1169" s="27"/>
      <c r="C1169" s="9"/>
      <c r="D1169" s="6"/>
      <c r="E1169" s="1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</row>
    <row r="1170" spans="1:40" x14ac:dyDescent="0.25">
      <c r="A1170" s="16"/>
      <c r="B1170" s="27"/>
      <c r="C1170" s="9"/>
      <c r="D1170" s="6"/>
      <c r="E1170" s="1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</row>
    <row r="1171" spans="1:40" x14ac:dyDescent="0.25">
      <c r="A1171" s="16"/>
      <c r="B1171" s="27"/>
      <c r="C1171" s="9"/>
      <c r="D1171" s="6"/>
      <c r="E1171" s="1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</row>
    <row r="1172" spans="1:40" x14ac:dyDescent="0.25">
      <c r="A1172" s="16"/>
      <c r="B1172" s="27"/>
      <c r="C1172" s="9"/>
      <c r="D1172" s="6"/>
      <c r="E1172" s="1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</row>
    <row r="1173" spans="1:40" x14ac:dyDescent="0.25">
      <c r="A1173" s="16"/>
      <c r="B1173" s="27"/>
      <c r="C1173" s="9"/>
      <c r="D1173" s="6"/>
      <c r="E1173" s="1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</row>
    <row r="1174" spans="1:40" x14ac:dyDescent="0.25">
      <c r="A1174" s="16"/>
      <c r="B1174" s="27"/>
      <c r="C1174" s="9"/>
      <c r="D1174" s="6"/>
      <c r="E1174" s="1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</row>
    <row r="1175" spans="1:40" x14ac:dyDescent="0.25">
      <c r="A1175" s="16"/>
      <c r="B1175" s="27"/>
      <c r="C1175" s="9"/>
      <c r="D1175" s="6"/>
      <c r="E1175" s="1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</row>
    <row r="1176" spans="1:40" x14ac:dyDescent="0.25">
      <c r="A1176" s="16"/>
      <c r="B1176" s="27"/>
      <c r="C1176" s="9"/>
      <c r="D1176" s="6"/>
      <c r="E1176" s="1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</row>
    <row r="1177" spans="1:40" x14ac:dyDescent="0.25">
      <c r="A1177" s="16"/>
      <c r="B1177" s="27"/>
      <c r="C1177" s="9"/>
      <c r="D1177" s="6"/>
      <c r="E1177" s="1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</row>
    <row r="1178" spans="1:40" x14ac:dyDescent="0.25">
      <c r="A1178" s="16"/>
      <c r="B1178" s="27"/>
      <c r="C1178" s="9"/>
      <c r="D1178" s="6"/>
      <c r="E1178" s="1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</row>
    <row r="1179" spans="1:40" x14ac:dyDescent="0.25">
      <c r="A1179" s="16"/>
      <c r="B1179" s="27"/>
      <c r="C1179" s="9"/>
      <c r="D1179" s="6"/>
      <c r="E1179" s="1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</row>
    <row r="1180" spans="1:40" x14ac:dyDescent="0.25">
      <c r="A1180" s="16"/>
      <c r="B1180" s="27"/>
      <c r="C1180" s="9"/>
      <c r="D1180" s="6"/>
      <c r="E1180" s="1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</row>
    <row r="1181" spans="1:40" x14ac:dyDescent="0.25">
      <c r="A1181" s="16"/>
      <c r="B1181" s="27"/>
      <c r="C1181" s="9"/>
      <c r="D1181" s="6"/>
      <c r="E1181" s="1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</row>
    <row r="1182" spans="1:40" x14ac:dyDescent="0.25">
      <c r="A1182" s="16"/>
      <c r="B1182" s="27"/>
      <c r="C1182" s="9"/>
      <c r="D1182" s="6"/>
      <c r="E1182" s="1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</row>
    <row r="1183" spans="1:40" x14ac:dyDescent="0.25">
      <c r="A1183" s="16"/>
      <c r="B1183" s="27"/>
      <c r="C1183" s="9"/>
      <c r="D1183" s="6"/>
      <c r="E1183" s="1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</row>
    <row r="1184" spans="1:40" x14ac:dyDescent="0.25">
      <c r="A1184" s="16"/>
      <c r="B1184" s="27"/>
      <c r="C1184" s="9"/>
      <c r="D1184" s="6"/>
      <c r="E1184" s="1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</row>
    <row r="1185" spans="1:40" x14ac:dyDescent="0.25">
      <c r="A1185" s="16"/>
      <c r="B1185" s="27"/>
      <c r="C1185" s="9"/>
      <c r="D1185" s="6"/>
      <c r="E1185" s="1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</row>
    <row r="1186" spans="1:40" x14ac:dyDescent="0.25">
      <c r="A1186" s="16"/>
      <c r="B1186" s="27"/>
      <c r="C1186" s="9"/>
      <c r="D1186" s="6"/>
      <c r="E1186" s="1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</row>
    <row r="1187" spans="1:40" x14ac:dyDescent="0.25">
      <c r="A1187" s="16"/>
      <c r="B1187" s="27"/>
      <c r="C1187" s="9"/>
      <c r="D1187" s="6"/>
      <c r="E1187" s="1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</row>
    <row r="1188" spans="1:40" x14ac:dyDescent="0.25">
      <c r="A1188" s="16"/>
      <c r="B1188" s="27"/>
      <c r="C1188" s="9"/>
      <c r="D1188" s="6"/>
      <c r="E1188" s="1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</row>
    <row r="1189" spans="1:40" x14ac:dyDescent="0.25">
      <c r="A1189" s="16"/>
      <c r="B1189" s="27"/>
      <c r="C1189" s="9"/>
      <c r="D1189" s="6"/>
      <c r="E1189" s="1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</row>
    <row r="1190" spans="1:40" x14ac:dyDescent="0.25">
      <c r="A1190" s="16"/>
      <c r="B1190" s="27"/>
      <c r="C1190" s="9"/>
      <c r="D1190" s="6"/>
      <c r="E1190" s="1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</row>
    <row r="1191" spans="1:40" x14ac:dyDescent="0.25">
      <c r="A1191" s="16"/>
      <c r="B1191" s="27"/>
      <c r="C1191" s="9"/>
      <c r="D1191" s="6"/>
      <c r="E1191" s="1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</row>
    <row r="1192" spans="1:40" x14ac:dyDescent="0.25">
      <c r="A1192" s="16"/>
      <c r="B1192" s="27"/>
      <c r="C1192" s="9"/>
      <c r="D1192" s="6"/>
      <c r="E1192" s="1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</row>
    <row r="1193" spans="1:40" x14ac:dyDescent="0.25">
      <c r="A1193" s="16"/>
      <c r="B1193" s="27"/>
      <c r="C1193" s="9"/>
      <c r="D1193" s="6"/>
      <c r="E1193" s="1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</row>
    <row r="1194" spans="1:40" x14ac:dyDescent="0.25">
      <c r="A1194" s="16"/>
      <c r="B1194" s="27"/>
      <c r="C1194" s="9"/>
      <c r="D1194" s="6"/>
      <c r="E1194" s="1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</row>
    <row r="1195" spans="1:40" x14ac:dyDescent="0.25">
      <c r="A1195" s="16"/>
      <c r="B1195" s="27"/>
      <c r="C1195" s="9"/>
      <c r="D1195" s="6"/>
      <c r="E1195" s="1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</row>
    <row r="1196" spans="1:40" x14ac:dyDescent="0.25">
      <c r="A1196" s="16"/>
      <c r="B1196" s="27"/>
      <c r="C1196" s="9"/>
      <c r="D1196" s="6"/>
      <c r="E1196" s="1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</row>
    <row r="1197" spans="1:40" x14ac:dyDescent="0.25">
      <c r="A1197" s="16"/>
      <c r="B1197" s="27"/>
      <c r="C1197" s="9"/>
      <c r="D1197" s="6"/>
      <c r="E1197" s="1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</row>
    <row r="1198" spans="1:40" x14ac:dyDescent="0.25">
      <c r="A1198" s="16"/>
      <c r="B1198" s="27"/>
      <c r="C1198" s="9"/>
      <c r="D1198" s="6"/>
      <c r="E1198" s="1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</row>
    <row r="1199" spans="1:40" x14ac:dyDescent="0.25">
      <c r="A1199" s="16"/>
      <c r="B1199" s="27"/>
      <c r="C1199" s="9"/>
      <c r="D1199" s="6"/>
      <c r="E1199" s="1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</row>
    <row r="1200" spans="1:40" x14ac:dyDescent="0.25">
      <c r="A1200" s="16"/>
      <c r="B1200" s="27"/>
      <c r="C1200" s="9"/>
      <c r="D1200" s="6"/>
      <c r="E1200" s="1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</row>
    <row r="1201" spans="1:40" x14ac:dyDescent="0.25">
      <c r="A1201" s="16"/>
      <c r="B1201" s="27"/>
      <c r="C1201" s="9"/>
      <c r="D1201" s="6"/>
      <c r="E1201" s="1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</row>
    <row r="1202" spans="1:40" x14ac:dyDescent="0.25">
      <c r="A1202" s="16"/>
      <c r="B1202" s="27"/>
      <c r="C1202" s="9"/>
      <c r="D1202" s="6"/>
      <c r="E1202" s="1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</row>
    <row r="1203" spans="1:40" x14ac:dyDescent="0.25">
      <c r="A1203" s="16"/>
      <c r="B1203" s="27"/>
      <c r="C1203" s="9"/>
      <c r="D1203" s="6"/>
      <c r="E1203" s="1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</row>
    <row r="1204" spans="1:40" x14ac:dyDescent="0.25">
      <c r="A1204" s="16"/>
      <c r="B1204" s="27"/>
      <c r="C1204" s="9"/>
      <c r="D1204" s="6"/>
      <c r="E1204" s="1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</row>
    <row r="1205" spans="1:40" x14ac:dyDescent="0.25">
      <c r="A1205" s="16"/>
      <c r="B1205" s="27"/>
      <c r="C1205" s="9"/>
      <c r="D1205" s="6"/>
      <c r="E1205" s="1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</row>
    <row r="1206" spans="1:40" x14ac:dyDescent="0.25">
      <c r="A1206" s="16"/>
      <c r="B1206" s="27"/>
      <c r="C1206" s="9"/>
      <c r="D1206" s="6"/>
      <c r="E1206" s="1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</row>
    <row r="1207" spans="1:40" x14ac:dyDescent="0.25">
      <c r="A1207" s="16"/>
      <c r="B1207" s="27"/>
      <c r="C1207" s="9"/>
      <c r="D1207" s="6"/>
      <c r="E1207" s="1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</row>
    <row r="1208" spans="1:40" x14ac:dyDescent="0.25">
      <c r="A1208" s="16"/>
      <c r="B1208" s="27"/>
      <c r="C1208" s="9"/>
      <c r="D1208" s="6"/>
      <c r="E1208" s="1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</row>
    <row r="1209" spans="1:40" x14ac:dyDescent="0.25">
      <c r="A1209" s="16"/>
      <c r="B1209" s="27"/>
      <c r="C1209" s="9"/>
      <c r="D1209" s="6"/>
      <c r="E1209" s="1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</row>
    <row r="1210" spans="1:40" x14ac:dyDescent="0.25">
      <c r="A1210" s="16"/>
      <c r="B1210" s="27"/>
      <c r="C1210" s="9"/>
      <c r="D1210" s="6"/>
      <c r="E1210" s="1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</row>
    <row r="1211" spans="1:40" x14ac:dyDescent="0.25">
      <c r="A1211" s="16"/>
      <c r="B1211" s="27"/>
      <c r="C1211" s="9"/>
      <c r="D1211" s="6"/>
      <c r="E1211" s="1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</row>
    <row r="1212" spans="1:40" x14ac:dyDescent="0.25">
      <c r="A1212" s="16"/>
      <c r="B1212" s="27"/>
      <c r="C1212" s="9"/>
      <c r="D1212" s="6"/>
      <c r="E1212" s="1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</row>
    <row r="1213" spans="1:40" x14ac:dyDescent="0.25">
      <c r="A1213" s="16"/>
      <c r="B1213" s="27"/>
      <c r="C1213" s="9"/>
      <c r="D1213" s="6"/>
      <c r="E1213" s="1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</row>
    <row r="1214" spans="1:40" x14ac:dyDescent="0.25">
      <c r="A1214" s="16"/>
      <c r="B1214" s="27"/>
      <c r="C1214" s="9"/>
      <c r="D1214" s="6"/>
      <c r="E1214" s="1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</row>
    <row r="1215" spans="1:40" x14ac:dyDescent="0.25">
      <c r="A1215" s="16"/>
      <c r="B1215" s="27"/>
      <c r="C1215" s="9"/>
      <c r="D1215" s="6"/>
      <c r="E1215" s="1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</row>
    <row r="1216" spans="1:40" x14ac:dyDescent="0.25">
      <c r="A1216" s="16"/>
      <c r="B1216" s="27"/>
      <c r="C1216" s="9"/>
      <c r="D1216" s="6"/>
      <c r="E1216" s="1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</row>
    <row r="1217" spans="1:40" x14ac:dyDescent="0.25">
      <c r="A1217" s="16"/>
      <c r="B1217" s="27"/>
      <c r="C1217" s="9"/>
      <c r="D1217" s="6"/>
      <c r="E1217" s="1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</row>
    <row r="1218" spans="1:40" x14ac:dyDescent="0.25">
      <c r="A1218" s="16"/>
      <c r="B1218" s="27"/>
      <c r="C1218" s="9"/>
      <c r="D1218" s="6"/>
      <c r="E1218" s="1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</row>
    <row r="1219" spans="1:40" x14ac:dyDescent="0.25">
      <c r="A1219" s="16"/>
      <c r="B1219" s="27"/>
      <c r="C1219" s="9"/>
      <c r="D1219" s="6"/>
      <c r="E1219" s="1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</row>
    <row r="1220" spans="1:40" x14ac:dyDescent="0.25">
      <c r="A1220" s="16"/>
      <c r="B1220" s="27"/>
      <c r="C1220" s="9"/>
      <c r="D1220" s="6"/>
      <c r="E1220" s="1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</row>
    <row r="1221" spans="1:40" x14ac:dyDescent="0.25">
      <c r="A1221" s="16"/>
      <c r="B1221" s="27"/>
      <c r="C1221" s="9"/>
      <c r="D1221" s="6"/>
      <c r="E1221" s="1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</row>
    <row r="1222" spans="1:40" x14ac:dyDescent="0.25">
      <c r="A1222" s="16"/>
      <c r="B1222" s="27"/>
      <c r="C1222" s="9"/>
      <c r="D1222" s="6"/>
      <c r="E1222" s="1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</row>
    <row r="1223" spans="1:40" x14ac:dyDescent="0.25">
      <c r="A1223" s="16"/>
      <c r="B1223" s="27"/>
      <c r="C1223" s="9"/>
      <c r="D1223" s="6"/>
      <c r="E1223" s="1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</row>
    <row r="1224" spans="1:40" x14ac:dyDescent="0.25">
      <c r="A1224" s="16"/>
      <c r="B1224" s="27"/>
      <c r="C1224" s="9"/>
      <c r="D1224" s="6"/>
      <c r="E1224" s="1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</row>
    <row r="1225" spans="1:40" x14ac:dyDescent="0.25">
      <c r="A1225" s="16"/>
      <c r="B1225" s="27"/>
      <c r="C1225" s="9"/>
      <c r="D1225" s="6"/>
      <c r="E1225" s="1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</row>
    <row r="1226" spans="1:40" x14ac:dyDescent="0.25">
      <c r="A1226" s="16"/>
      <c r="B1226" s="27"/>
      <c r="C1226" s="9"/>
      <c r="D1226" s="6"/>
      <c r="E1226" s="1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</row>
    <row r="1227" spans="1:40" x14ac:dyDescent="0.25">
      <c r="A1227" s="16"/>
      <c r="B1227" s="27"/>
      <c r="C1227" s="9"/>
      <c r="D1227" s="6"/>
      <c r="E1227" s="1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</row>
    <row r="1228" spans="1:40" x14ac:dyDescent="0.25">
      <c r="A1228" s="16"/>
      <c r="B1228" s="27"/>
      <c r="C1228" s="9"/>
      <c r="D1228" s="6"/>
      <c r="E1228" s="1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</row>
    <row r="1229" spans="1:40" x14ac:dyDescent="0.25">
      <c r="A1229" s="16"/>
      <c r="B1229" s="27"/>
      <c r="C1229" s="9"/>
      <c r="D1229" s="6"/>
      <c r="E1229" s="1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</row>
    <row r="1230" spans="1:40" x14ac:dyDescent="0.25">
      <c r="A1230" s="16"/>
      <c r="B1230" s="27"/>
      <c r="C1230" s="9"/>
      <c r="D1230" s="6"/>
      <c r="E1230" s="1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</row>
    <row r="1231" spans="1:40" x14ac:dyDescent="0.25">
      <c r="A1231" s="16"/>
      <c r="B1231" s="27"/>
      <c r="C1231" s="9"/>
      <c r="D1231" s="6"/>
      <c r="E1231" s="1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</row>
    <row r="1232" spans="1:40" x14ac:dyDescent="0.25">
      <c r="A1232" s="16"/>
      <c r="B1232" s="27"/>
      <c r="C1232" s="9"/>
      <c r="D1232" s="6"/>
      <c r="E1232" s="1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</row>
    <row r="1233" spans="1:40" x14ac:dyDescent="0.25">
      <c r="A1233" s="16"/>
      <c r="B1233" s="27"/>
      <c r="C1233" s="9"/>
      <c r="D1233" s="6"/>
      <c r="E1233" s="1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</row>
    <row r="1234" spans="1:40" x14ac:dyDescent="0.25">
      <c r="A1234" s="16"/>
      <c r="B1234" s="27"/>
      <c r="C1234" s="9"/>
      <c r="D1234" s="6"/>
      <c r="E1234" s="1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</row>
    <row r="1235" spans="1:40" x14ac:dyDescent="0.25">
      <c r="A1235" s="16"/>
      <c r="B1235" s="27"/>
      <c r="C1235" s="9"/>
      <c r="D1235" s="6"/>
      <c r="E1235" s="1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</row>
    <row r="1236" spans="1:40" x14ac:dyDescent="0.25">
      <c r="A1236" s="16"/>
      <c r="B1236" s="27"/>
      <c r="C1236" s="9"/>
      <c r="D1236" s="6"/>
      <c r="E1236" s="1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</row>
    <row r="1237" spans="1:40" x14ac:dyDescent="0.25">
      <c r="A1237" s="16"/>
      <c r="B1237" s="27"/>
      <c r="C1237" s="9"/>
      <c r="D1237" s="6"/>
      <c r="E1237" s="1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</row>
    <row r="1238" spans="1:40" x14ac:dyDescent="0.25">
      <c r="A1238" s="16"/>
      <c r="B1238" s="27"/>
      <c r="C1238" s="9"/>
      <c r="D1238" s="6"/>
      <c r="E1238" s="1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</row>
    <row r="1239" spans="1:40" x14ac:dyDescent="0.25">
      <c r="A1239" s="16"/>
      <c r="B1239" s="27"/>
      <c r="C1239" s="9"/>
      <c r="D1239" s="6"/>
      <c r="E1239" s="1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</row>
    <row r="1240" spans="1:40" x14ac:dyDescent="0.25">
      <c r="A1240" s="16"/>
      <c r="B1240" s="27"/>
      <c r="C1240" s="9"/>
      <c r="D1240" s="6"/>
      <c r="E1240" s="1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</row>
    <row r="1241" spans="1:40" x14ac:dyDescent="0.25">
      <c r="A1241" s="16"/>
      <c r="B1241" s="27"/>
      <c r="C1241" s="9"/>
      <c r="D1241" s="6"/>
      <c r="E1241" s="1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</row>
    <row r="1242" spans="1:40" x14ac:dyDescent="0.25">
      <c r="A1242" s="16"/>
      <c r="B1242" s="27"/>
      <c r="C1242" s="9"/>
      <c r="D1242" s="6"/>
      <c r="E1242" s="1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</row>
    <row r="1243" spans="1:40" x14ac:dyDescent="0.25">
      <c r="A1243" s="16"/>
      <c r="B1243" s="27"/>
      <c r="C1243" s="9"/>
      <c r="D1243" s="6"/>
      <c r="E1243" s="1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</row>
    <row r="1244" spans="1:40" x14ac:dyDescent="0.25">
      <c r="A1244" s="16"/>
      <c r="B1244" s="27"/>
      <c r="C1244" s="9"/>
      <c r="D1244" s="6"/>
      <c r="E1244" s="1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</row>
    <row r="1245" spans="1:40" x14ac:dyDescent="0.25">
      <c r="A1245" s="16"/>
      <c r="B1245" s="27"/>
      <c r="C1245" s="9"/>
      <c r="D1245" s="6"/>
      <c r="E1245" s="1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</row>
    <row r="1246" spans="1:40" x14ac:dyDescent="0.25">
      <c r="A1246" s="16"/>
      <c r="B1246" s="27"/>
      <c r="C1246" s="9"/>
      <c r="D1246" s="6"/>
      <c r="E1246" s="1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</row>
    <row r="1247" spans="1:40" x14ac:dyDescent="0.25">
      <c r="A1247" s="16"/>
      <c r="B1247" s="27"/>
      <c r="C1247" s="9"/>
      <c r="D1247" s="6"/>
      <c r="E1247" s="1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</row>
    <row r="1248" spans="1:40" x14ac:dyDescent="0.25">
      <c r="A1248" s="16"/>
      <c r="B1248" s="27"/>
      <c r="C1248" s="9"/>
      <c r="D1248" s="6"/>
      <c r="E1248" s="1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</row>
    <row r="1249" spans="1:40" x14ac:dyDescent="0.25">
      <c r="A1249" s="16"/>
      <c r="B1249" s="27"/>
      <c r="C1249" s="9"/>
      <c r="D1249" s="6"/>
      <c r="E1249" s="1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</row>
    <row r="1250" spans="1:40" x14ac:dyDescent="0.25">
      <c r="A1250" s="16"/>
      <c r="B1250" s="27"/>
      <c r="C1250" s="9"/>
      <c r="D1250" s="6"/>
      <c r="E1250" s="1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</row>
    <row r="1251" spans="1:40" x14ac:dyDescent="0.25">
      <c r="A1251" s="16"/>
      <c r="B1251" s="27"/>
      <c r="C1251" s="9"/>
      <c r="D1251" s="6"/>
      <c r="E1251" s="1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</row>
    <row r="1252" spans="1:40" x14ac:dyDescent="0.25">
      <c r="A1252" s="16"/>
      <c r="B1252" s="27"/>
      <c r="C1252" s="9"/>
      <c r="D1252" s="6"/>
      <c r="E1252" s="1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</row>
    <row r="1253" spans="1:40" x14ac:dyDescent="0.25">
      <c r="A1253" s="16"/>
      <c r="B1253" s="27"/>
      <c r="C1253" s="9"/>
      <c r="D1253" s="6"/>
      <c r="E1253" s="1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</row>
    <row r="1254" spans="1:40" x14ac:dyDescent="0.25">
      <c r="A1254" s="16"/>
      <c r="B1254" s="27"/>
      <c r="C1254" s="9"/>
      <c r="D1254" s="6"/>
      <c r="E1254" s="1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</row>
    <row r="1255" spans="1:40" x14ac:dyDescent="0.25">
      <c r="A1255" s="16"/>
      <c r="B1255" s="27"/>
      <c r="C1255" s="9"/>
      <c r="D1255" s="6"/>
      <c r="E1255" s="1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</row>
    <row r="1256" spans="1:40" x14ac:dyDescent="0.25">
      <c r="A1256" s="16"/>
      <c r="B1256" s="27"/>
      <c r="C1256" s="9"/>
      <c r="D1256" s="6"/>
      <c r="E1256" s="1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</row>
    <row r="1257" spans="1:40" x14ac:dyDescent="0.25">
      <c r="A1257" s="16"/>
      <c r="B1257" s="27"/>
      <c r="C1257" s="9"/>
      <c r="D1257" s="6"/>
      <c r="E1257" s="1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</row>
    <row r="1258" spans="1:40" x14ac:dyDescent="0.25">
      <c r="A1258" s="16"/>
      <c r="B1258" s="27"/>
      <c r="C1258" s="9"/>
      <c r="D1258" s="6"/>
      <c r="E1258" s="1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</row>
    <row r="1259" spans="1:40" x14ac:dyDescent="0.25">
      <c r="A1259" s="16"/>
      <c r="B1259" s="27"/>
      <c r="C1259" s="9"/>
      <c r="D1259" s="6"/>
      <c r="E1259" s="1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</row>
    <row r="1260" spans="1:40" x14ac:dyDescent="0.25">
      <c r="A1260" s="16"/>
      <c r="B1260" s="27"/>
      <c r="C1260" s="9"/>
      <c r="D1260" s="6"/>
      <c r="E1260" s="1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</row>
    <row r="1261" spans="1:40" x14ac:dyDescent="0.25">
      <c r="A1261" s="16"/>
      <c r="B1261" s="27"/>
      <c r="C1261" s="9"/>
      <c r="D1261" s="6"/>
      <c r="E1261" s="1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</row>
    <row r="1262" spans="1:40" x14ac:dyDescent="0.25">
      <c r="A1262" s="16"/>
      <c r="B1262" s="27"/>
      <c r="C1262" s="9"/>
      <c r="D1262" s="6"/>
      <c r="E1262" s="1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</row>
    <row r="1263" spans="1:40" x14ac:dyDescent="0.25">
      <c r="A1263" s="16"/>
      <c r="B1263" s="27"/>
      <c r="C1263" s="9"/>
      <c r="D1263" s="6"/>
      <c r="E1263" s="1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</row>
    <row r="1264" spans="1:40" x14ac:dyDescent="0.25">
      <c r="A1264" s="16"/>
      <c r="B1264" s="27"/>
      <c r="C1264" s="9"/>
      <c r="D1264" s="6"/>
      <c r="E1264" s="1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</row>
    <row r="1265" spans="1:40" x14ac:dyDescent="0.25">
      <c r="A1265" s="16"/>
      <c r="B1265" s="27"/>
      <c r="C1265" s="9"/>
      <c r="D1265" s="6"/>
      <c r="E1265" s="1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</row>
    <row r="1266" spans="1:40" x14ac:dyDescent="0.25">
      <c r="A1266" s="16"/>
      <c r="B1266" s="27"/>
      <c r="C1266" s="9"/>
      <c r="D1266" s="6"/>
      <c r="E1266" s="1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</row>
    <row r="1267" spans="1:40" x14ac:dyDescent="0.25">
      <c r="A1267" s="16"/>
      <c r="B1267" s="27"/>
      <c r="C1267" s="9"/>
      <c r="D1267" s="6"/>
      <c r="E1267" s="1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</row>
    <row r="1268" spans="1:40" x14ac:dyDescent="0.25">
      <c r="A1268" s="16"/>
      <c r="B1268" s="27"/>
      <c r="C1268" s="9"/>
      <c r="D1268" s="6"/>
      <c r="E1268" s="1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</row>
    <row r="1269" spans="1:40" x14ac:dyDescent="0.25">
      <c r="A1269" s="16"/>
      <c r="B1269" s="27"/>
      <c r="C1269" s="9"/>
      <c r="D1269" s="6"/>
      <c r="E1269" s="1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</row>
    <row r="1270" spans="1:40" x14ac:dyDescent="0.25">
      <c r="A1270" s="16"/>
      <c r="B1270" s="27"/>
      <c r="C1270" s="9"/>
      <c r="D1270" s="6"/>
      <c r="E1270" s="1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</row>
    <row r="1271" spans="1:40" x14ac:dyDescent="0.25">
      <c r="A1271" s="16"/>
      <c r="B1271" s="27"/>
      <c r="C1271" s="9"/>
      <c r="D1271" s="6"/>
      <c r="E1271" s="1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</row>
    <row r="1272" spans="1:40" x14ac:dyDescent="0.25">
      <c r="A1272" s="16"/>
      <c r="B1272" s="27"/>
      <c r="C1272" s="9"/>
      <c r="D1272" s="6"/>
      <c r="E1272" s="1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</row>
    <row r="1273" spans="1:40" x14ac:dyDescent="0.25">
      <c r="A1273" s="16"/>
      <c r="B1273" s="27"/>
      <c r="C1273" s="9"/>
      <c r="D1273" s="6"/>
      <c r="E1273" s="1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</row>
    <row r="1274" spans="1:40" x14ac:dyDescent="0.25">
      <c r="A1274" s="16"/>
      <c r="B1274" s="27"/>
      <c r="C1274" s="9"/>
      <c r="D1274" s="6"/>
      <c r="E1274" s="1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</row>
    <row r="1275" spans="1:40" x14ac:dyDescent="0.25">
      <c r="A1275" s="16"/>
      <c r="B1275" s="27"/>
      <c r="C1275" s="9"/>
      <c r="D1275" s="6"/>
      <c r="E1275" s="1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</row>
    <row r="1276" spans="1:40" x14ac:dyDescent="0.25">
      <c r="A1276" s="16"/>
      <c r="B1276" s="27"/>
      <c r="C1276" s="9"/>
      <c r="D1276" s="6"/>
      <c r="E1276" s="1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</row>
    <row r="1277" spans="1:40" x14ac:dyDescent="0.25">
      <c r="A1277" s="16"/>
      <c r="B1277" s="27"/>
      <c r="C1277" s="9"/>
      <c r="D1277" s="6"/>
      <c r="E1277" s="1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</row>
    <row r="1278" spans="1:40" x14ac:dyDescent="0.25">
      <c r="A1278" s="16"/>
      <c r="B1278" s="27"/>
      <c r="C1278" s="9"/>
      <c r="D1278" s="6"/>
      <c r="E1278" s="1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</row>
    <row r="1279" spans="1:40" x14ac:dyDescent="0.25">
      <c r="A1279" s="16"/>
      <c r="B1279" s="27"/>
      <c r="C1279" s="9"/>
      <c r="D1279" s="6"/>
      <c r="E1279" s="1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</row>
    <row r="1280" spans="1:40" x14ac:dyDescent="0.25">
      <c r="A1280" s="16"/>
      <c r="B1280" s="27"/>
      <c r="C1280" s="9"/>
      <c r="D1280" s="6"/>
      <c r="E1280" s="1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</row>
    <row r="1281" spans="1:40" x14ac:dyDescent="0.25">
      <c r="A1281" s="16"/>
      <c r="B1281" s="27"/>
      <c r="C1281" s="9"/>
      <c r="D1281" s="6"/>
      <c r="E1281" s="1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</row>
    <row r="1282" spans="1:40" x14ac:dyDescent="0.25">
      <c r="A1282" s="16"/>
      <c r="B1282" s="27"/>
      <c r="C1282" s="9"/>
      <c r="D1282" s="6"/>
      <c r="E1282" s="1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</row>
    <row r="1283" spans="1:40" x14ac:dyDescent="0.25">
      <c r="A1283" s="16"/>
      <c r="B1283" s="27"/>
      <c r="C1283" s="9"/>
      <c r="D1283" s="6"/>
      <c r="E1283" s="1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</row>
    <row r="1284" spans="1:40" x14ac:dyDescent="0.25">
      <c r="A1284" s="16"/>
      <c r="B1284" s="27"/>
      <c r="C1284" s="9"/>
      <c r="D1284" s="6"/>
      <c r="E1284" s="1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</row>
    <row r="1285" spans="1:40" x14ac:dyDescent="0.25">
      <c r="A1285" s="16"/>
      <c r="B1285" s="27"/>
      <c r="C1285" s="9"/>
      <c r="D1285" s="6"/>
      <c r="E1285" s="1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</row>
    <row r="1286" spans="1:40" x14ac:dyDescent="0.25">
      <c r="A1286" s="16"/>
      <c r="B1286" s="27"/>
      <c r="C1286" s="9"/>
      <c r="D1286" s="6"/>
      <c r="E1286" s="1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</row>
    <row r="1287" spans="1:40" x14ac:dyDescent="0.25">
      <c r="A1287" s="16"/>
      <c r="B1287" s="27"/>
      <c r="C1287" s="9"/>
      <c r="D1287" s="6"/>
      <c r="E1287" s="1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</row>
    <row r="1288" spans="1:40" x14ac:dyDescent="0.25">
      <c r="A1288" s="16"/>
      <c r="B1288" s="27"/>
      <c r="C1288" s="9"/>
      <c r="D1288" s="6"/>
      <c r="E1288" s="1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</row>
    <row r="1289" spans="1:40" x14ac:dyDescent="0.25">
      <c r="A1289" s="16"/>
      <c r="B1289" s="27"/>
      <c r="C1289" s="9"/>
      <c r="D1289" s="6"/>
      <c r="E1289" s="1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</row>
    <row r="1290" spans="1:40" x14ac:dyDescent="0.25">
      <c r="A1290" s="16"/>
      <c r="B1290" s="27"/>
      <c r="C1290" s="9"/>
      <c r="D1290" s="6"/>
      <c r="E1290" s="1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</row>
    <row r="1291" spans="1:40" x14ac:dyDescent="0.25">
      <c r="A1291" s="16"/>
      <c r="B1291" s="27"/>
      <c r="C1291" s="9"/>
      <c r="D1291" s="6"/>
      <c r="E1291" s="1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</row>
    <row r="1292" spans="1:40" x14ac:dyDescent="0.25">
      <c r="A1292" s="16"/>
      <c r="B1292" s="27"/>
      <c r="C1292" s="9"/>
      <c r="D1292" s="6"/>
      <c r="E1292" s="1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</row>
    <row r="1293" spans="1:40" x14ac:dyDescent="0.25">
      <c r="A1293" s="16"/>
      <c r="B1293" s="27"/>
      <c r="C1293" s="9"/>
      <c r="D1293" s="6"/>
      <c r="E1293" s="1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</row>
    <row r="1294" spans="1:40" x14ac:dyDescent="0.25">
      <c r="A1294" s="16"/>
      <c r="B1294" s="27"/>
      <c r="C1294" s="9"/>
      <c r="D1294" s="6"/>
      <c r="E1294" s="1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</row>
    <row r="1295" spans="1:40" x14ac:dyDescent="0.25">
      <c r="A1295" s="16"/>
      <c r="B1295" s="27"/>
      <c r="C1295" s="9"/>
      <c r="D1295" s="6"/>
      <c r="E1295" s="1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</row>
    <row r="1296" spans="1:40" x14ac:dyDescent="0.25">
      <c r="A1296" s="16"/>
      <c r="B1296" s="27"/>
      <c r="C1296" s="9"/>
      <c r="D1296" s="6"/>
      <c r="E1296" s="1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</row>
    <row r="1297" spans="1:40" x14ac:dyDescent="0.25">
      <c r="A1297" s="16"/>
      <c r="B1297" s="27"/>
      <c r="C1297" s="9"/>
      <c r="D1297" s="6"/>
      <c r="E1297" s="1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</row>
    <row r="1298" spans="1:40" x14ac:dyDescent="0.25">
      <c r="A1298" s="16"/>
      <c r="B1298" s="27"/>
      <c r="C1298" s="9"/>
      <c r="D1298" s="6"/>
      <c r="E1298" s="1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</row>
    <row r="1299" spans="1:40" x14ac:dyDescent="0.25">
      <c r="A1299" s="16"/>
      <c r="B1299" s="27"/>
      <c r="C1299" s="9"/>
      <c r="D1299" s="6"/>
      <c r="E1299" s="1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</row>
    <row r="1300" spans="1:40" x14ac:dyDescent="0.25">
      <c r="A1300" s="16"/>
      <c r="B1300" s="27"/>
      <c r="C1300" s="9"/>
      <c r="D1300" s="6"/>
      <c r="E1300" s="1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</row>
    <row r="1301" spans="1:40" x14ac:dyDescent="0.25">
      <c r="A1301" s="16"/>
      <c r="B1301" s="27"/>
      <c r="C1301" s="9"/>
      <c r="D1301" s="6"/>
      <c r="E1301" s="1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</row>
    <row r="1302" spans="1:40" x14ac:dyDescent="0.25">
      <c r="A1302" s="16"/>
      <c r="B1302" s="27"/>
      <c r="C1302" s="9"/>
      <c r="D1302" s="6"/>
      <c r="E1302" s="1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</row>
    <row r="1303" spans="1:40" x14ac:dyDescent="0.25">
      <c r="A1303" s="16"/>
      <c r="B1303" s="27"/>
      <c r="C1303" s="9"/>
      <c r="D1303" s="6"/>
      <c r="E1303" s="1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</row>
    <row r="1304" spans="1:40" x14ac:dyDescent="0.25">
      <c r="A1304" s="16"/>
      <c r="B1304" s="27"/>
      <c r="C1304" s="9"/>
      <c r="D1304" s="6"/>
      <c r="E1304" s="1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</row>
    <row r="1305" spans="1:40" x14ac:dyDescent="0.25">
      <c r="A1305" s="16"/>
      <c r="B1305" s="27"/>
      <c r="C1305" s="9"/>
      <c r="D1305" s="6"/>
      <c r="E1305" s="1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</row>
    <row r="1306" spans="1:40" x14ac:dyDescent="0.25">
      <c r="A1306" s="16"/>
      <c r="B1306" s="27"/>
      <c r="C1306" s="9"/>
      <c r="D1306" s="6"/>
      <c r="E1306" s="1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</row>
    <row r="1307" spans="1:40" x14ac:dyDescent="0.25">
      <c r="A1307" s="16"/>
      <c r="B1307" s="27"/>
      <c r="C1307" s="9"/>
      <c r="D1307" s="6"/>
      <c r="E1307" s="1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</row>
    <row r="1308" spans="1:40" x14ac:dyDescent="0.25">
      <c r="A1308" s="16"/>
      <c r="B1308" s="27"/>
      <c r="C1308" s="9"/>
      <c r="D1308" s="6"/>
      <c r="E1308" s="1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</row>
    <row r="1309" spans="1:40" x14ac:dyDescent="0.25">
      <c r="A1309" s="16"/>
      <c r="B1309" s="27"/>
      <c r="C1309" s="9"/>
      <c r="D1309" s="6"/>
      <c r="E1309" s="1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</row>
    <row r="1310" spans="1:40" x14ac:dyDescent="0.25">
      <c r="A1310" s="16"/>
      <c r="B1310" s="27"/>
      <c r="C1310" s="9"/>
      <c r="D1310" s="6"/>
      <c r="E1310" s="1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</row>
    <row r="1311" spans="1:40" x14ac:dyDescent="0.25">
      <c r="A1311" s="16"/>
      <c r="B1311" s="27"/>
      <c r="C1311" s="9"/>
      <c r="D1311" s="6"/>
      <c r="E1311" s="1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</row>
    <row r="1312" spans="1:40" x14ac:dyDescent="0.25">
      <c r="A1312" s="16"/>
      <c r="B1312" s="27"/>
      <c r="C1312" s="9"/>
      <c r="D1312" s="6"/>
      <c r="E1312" s="1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</row>
    <row r="1313" spans="1:40" x14ac:dyDescent="0.25">
      <c r="A1313" s="16"/>
      <c r="B1313" s="27"/>
      <c r="C1313" s="9"/>
      <c r="D1313" s="6"/>
      <c r="E1313" s="1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</row>
    <row r="1314" spans="1:40" x14ac:dyDescent="0.25">
      <c r="A1314" s="16"/>
      <c r="B1314" s="27"/>
      <c r="C1314" s="9"/>
      <c r="D1314" s="6"/>
      <c r="E1314" s="1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</row>
    <row r="1315" spans="1:40" x14ac:dyDescent="0.25">
      <c r="A1315" s="16"/>
      <c r="B1315" s="27"/>
      <c r="C1315" s="9"/>
      <c r="D1315" s="6"/>
      <c r="E1315" s="1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</row>
    <row r="1316" spans="1:40" x14ac:dyDescent="0.25">
      <c r="A1316" s="16"/>
      <c r="B1316" s="27"/>
      <c r="C1316" s="9"/>
      <c r="D1316" s="6"/>
      <c r="E1316" s="1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</row>
    <row r="1317" spans="1:40" x14ac:dyDescent="0.25">
      <c r="A1317" s="16"/>
      <c r="B1317" s="27"/>
      <c r="C1317" s="9"/>
      <c r="D1317" s="6"/>
      <c r="E1317" s="1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</row>
    <row r="1318" spans="1:40" x14ac:dyDescent="0.25">
      <c r="A1318" s="16"/>
      <c r="B1318" s="27"/>
      <c r="C1318" s="9"/>
      <c r="D1318" s="6"/>
      <c r="E1318" s="1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</row>
    <row r="1319" spans="1:40" x14ac:dyDescent="0.25">
      <c r="A1319" s="16"/>
      <c r="B1319" s="27"/>
      <c r="C1319" s="9"/>
      <c r="D1319" s="6"/>
      <c r="E1319" s="1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</row>
    <row r="1320" spans="1:40" x14ac:dyDescent="0.25">
      <c r="A1320" s="16"/>
      <c r="B1320" s="27"/>
      <c r="C1320" s="9"/>
      <c r="D1320" s="6"/>
      <c r="E1320" s="1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</row>
    <row r="1321" spans="1:40" x14ac:dyDescent="0.25">
      <c r="A1321" s="16"/>
      <c r="B1321" s="27"/>
      <c r="C1321" s="9"/>
      <c r="D1321" s="6"/>
      <c r="E1321" s="1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</row>
    <row r="1322" spans="1:40" x14ac:dyDescent="0.25">
      <c r="A1322" s="16"/>
      <c r="B1322" s="27"/>
      <c r="C1322" s="9"/>
      <c r="D1322" s="6"/>
      <c r="E1322" s="1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</row>
    <row r="1323" spans="1:40" x14ac:dyDescent="0.25">
      <c r="A1323" s="16"/>
      <c r="B1323" s="27"/>
      <c r="C1323" s="9"/>
      <c r="D1323" s="6"/>
      <c r="E1323" s="1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</row>
    <row r="1324" spans="1:40" x14ac:dyDescent="0.25">
      <c r="A1324" s="16"/>
      <c r="B1324" s="27"/>
      <c r="C1324" s="9"/>
      <c r="D1324" s="6"/>
      <c r="E1324" s="1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</row>
    <row r="1325" spans="1:40" x14ac:dyDescent="0.25">
      <c r="A1325" s="16"/>
      <c r="B1325" s="27"/>
      <c r="C1325" s="9"/>
      <c r="D1325" s="6"/>
      <c r="E1325" s="1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</row>
    <row r="1326" spans="1:40" x14ac:dyDescent="0.25">
      <c r="A1326" s="16"/>
      <c r="B1326" s="27"/>
      <c r="C1326" s="9"/>
      <c r="D1326" s="6"/>
      <c r="E1326" s="1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</row>
    <row r="1327" spans="1:40" x14ac:dyDescent="0.25">
      <c r="A1327" s="16"/>
      <c r="B1327" s="27"/>
      <c r="C1327" s="9"/>
      <c r="D1327" s="6"/>
      <c r="E1327" s="1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</row>
    <row r="1328" spans="1:40" x14ac:dyDescent="0.25">
      <c r="A1328" s="16"/>
      <c r="B1328" s="27"/>
      <c r="C1328" s="9"/>
      <c r="D1328" s="6"/>
      <c r="E1328" s="1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</row>
    <row r="1329" spans="1:40" x14ac:dyDescent="0.25">
      <c r="A1329" s="16"/>
      <c r="B1329" s="27"/>
      <c r="C1329" s="9"/>
      <c r="D1329" s="6"/>
      <c r="E1329" s="1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</row>
    <row r="1330" spans="1:40" x14ac:dyDescent="0.25">
      <c r="A1330" s="16"/>
      <c r="B1330" s="27"/>
      <c r="C1330" s="9"/>
      <c r="D1330" s="6"/>
      <c r="E1330" s="1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</row>
    <row r="1331" spans="1:40" x14ac:dyDescent="0.25">
      <c r="A1331" s="16"/>
      <c r="B1331" s="27"/>
      <c r="C1331" s="9"/>
      <c r="D1331" s="6"/>
      <c r="E1331" s="1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</row>
    <row r="1332" spans="1:40" x14ac:dyDescent="0.25">
      <c r="A1332" s="16"/>
      <c r="B1332" s="27"/>
      <c r="C1332" s="9"/>
      <c r="D1332" s="6"/>
      <c r="E1332" s="1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</row>
    <row r="1333" spans="1:40" x14ac:dyDescent="0.25">
      <c r="A1333" s="16"/>
      <c r="B1333" s="27"/>
      <c r="C1333" s="9"/>
      <c r="D1333" s="6"/>
      <c r="E1333" s="1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</row>
    <row r="1334" spans="1:40" x14ac:dyDescent="0.25">
      <c r="A1334" s="16"/>
      <c r="B1334" s="27"/>
      <c r="C1334" s="9"/>
      <c r="D1334" s="6"/>
      <c r="E1334" s="1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</row>
    <row r="1335" spans="1:40" x14ac:dyDescent="0.25">
      <c r="A1335" s="16"/>
      <c r="B1335" s="27"/>
      <c r="C1335" s="9"/>
      <c r="D1335" s="6"/>
      <c r="E1335" s="1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6"/>
      <c r="AK1335" s="16"/>
      <c r="AL1335" s="16"/>
      <c r="AM1335" s="16"/>
      <c r="AN1335" s="16"/>
    </row>
    <row r="1336" spans="1:40" x14ac:dyDescent="0.25">
      <c r="A1336" s="16"/>
      <c r="B1336" s="27"/>
      <c r="C1336" s="9"/>
      <c r="D1336" s="6"/>
      <c r="E1336" s="1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  <c r="AK1336" s="16"/>
      <c r="AL1336" s="16"/>
      <c r="AM1336" s="16"/>
      <c r="AN1336" s="16"/>
    </row>
    <row r="1337" spans="1:40" x14ac:dyDescent="0.25">
      <c r="A1337" s="16"/>
      <c r="B1337" s="27"/>
      <c r="C1337" s="9"/>
      <c r="D1337" s="6"/>
      <c r="E1337" s="1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6"/>
      <c r="AL1337" s="16"/>
      <c r="AM1337" s="16"/>
      <c r="AN1337" s="16"/>
    </row>
    <row r="1338" spans="1:40" x14ac:dyDescent="0.25">
      <c r="A1338" s="16"/>
      <c r="B1338" s="27"/>
      <c r="C1338" s="9"/>
      <c r="D1338" s="6"/>
      <c r="E1338" s="1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  <c r="AK1338" s="16"/>
      <c r="AL1338" s="16"/>
      <c r="AM1338" s="16"/>
      <c r="AN1338" s="16"/>
    </row>
    <row r="1339" spans="1:40" x14ac:dyDescent="0.25">
      <c r="A1339" s="16"/>
      <c r="B1339" s="27"/>
      <c r="C1339" s="9"/>
      <c r="D1339" s="6"/>
      <c r="E1339" s="1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6"/>
      <c r="AL1339" s="16"/>
      <c r="AM1339" s="16"/>
      <c r="AN1339" s="16"/>
    </row>
    <row r="1340" spans="1:40" x14ac:dyDescent="0.25">
      <c r="A1340" s="16"/>
      <c r="B1340" s="27"/>
      <c r="C1340" s="9"/>
      <c r="D1340" s="6"/>
      <c r="E1340" s="1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6"/>
      <c r="AL1340" s="16"/>
      <c r="AM1340" s="16"/>
      <c r="AN1340" s="16"/>
    </row>
    <row r="1341" spans="1:40" x14ac:dyDescent="0.25">
      <c r="A1341" s="16"/>
      <c r="B1341" s="27"/>
      <c r="C1341" s="9"/>
      <c r="D1341" s="6"/>
      <c r="E1341" s="1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  <c r="AK1341" s="16"/>
      <c r="AL1341" s="16"/>
      <c r="AM1341" s="16"/>
      <c r="AN1341" s="16"/>
    </row>
    <row r="1342" spans="1:40" x14ac:dyDescent="0.25">
      <c r="A1342" s="16"/>
      <c r="B1342" s="27"/>
      <c r="C1342" s="9"/>
      <c r="D1342" s="6"/>
      <c r="E1342" s="1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  <c r="AK1342" s="16"/>
      <c r="AL1342" s="16"/>
      <c r="AM1342" s="16"/>
      <c r="AN1342" s="16"/>
    </row>
    <row r="1343" spans="1:40" x14ac:dyDescent="0.25">
      <c r="A1343" s="16"/>
      <c r="B1343" s="27"/>
      <c r="C1343" s="9"/>
      <c r="D1343" s="6"/>
      <c r="E1343" s="1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  <c r="AK1343" s="16"/>
      <c r="AL1343" s="16"/>
      <c r="AM1343" s="16"/>
      <c r="AN1343" s="16"/>
    </row>
    <row r="1344" spans="1:40" x14ac:dyDescent="0.25">
      <c r="A1344" s="16"/>
      <c r="B1344" s="27"/>
      <c r="C1344" s="9"/>
      <c r="D1344" s="6"/>
      <c r="E1344" s="1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  <c r="AK1344" s="16"/>
      <c r="AL1344" s="16"/>
      <c r="AM1344" s="16"/>
      <c r="AN1344" s="16"/>
    </row>
    <row r="1345" spans="1:40" x14ac:dyDescent="0.25">
      <c r="A1345" s="16"/>
      <c r="B1345" s="27"/>
      <c r="C1345" s="9"/>
      <c r="D1345" s="6"/>
      <c r="E1345" s="1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  <c r="AK1345" s="16"/>
      <c r="AL1345" s="16"/>
      <c r="AM1345" s="16"/>
      <c r="AN1345" s="16"/>
    </row>
    <row r="1346" spans="1:40" x14ac:dyDescent="0.25">
      <c r="A1346" s="16"/>
      <c r="B1346" s="27"/>
      <c r="C1346" s="9"/>
      <c r="D1346" s="6"/>
      <c r="E1346" s="1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/>
      <c r="AJ1346" s="16"/>
      <c r="AK1346" s="16"/>
      <c r="AL1346" s="16"/>
      <c r="AM1346" s="16"/>
      <c r="AN1346" s="16"/>
    </row>
    <row r="1347" spans="1:40" x14ac:dyDescent="0.25">
      <c r="A1347" s="16"/>
      <c r="B1347" s="27"/>
      <c r="C1347" s="9"/>
      <c r="D1347" s="6"/>
      <c r="E1347" s="1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16"/>
      <c r="AJ1347" s="16"/>
      <c r="AK1347" s="16"/>
      <c r="AL1347" s="16"/>
      <c r="AM1347" s="16"/>
      <c r="AN1347" s="16"/>
    </row>
    <row r="1348" spans="1:40" x14ac:dyDescent="0.25">
      <c r="A1348" s="16"/>
      <c r="B1348" s="27"/>
      <c r="C1348" s="9"/>
      <c r="D1348" s="6"/>
      <c r="E1348" s="1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16"/>
      <c r="AJ1348" s="16"/>
      <c r="AK1348" s="16"/>
      <c r="AL1348" s="16"/>
      <c r="AM1348" s="16"/>
      <c r="AN1348" s="16"/>
    </row>
    <row r="1349" spans="1:40" x14ac:dyDescent="0.25">
      <c r="A1349" s="16"/>
      <c r="B1349" s="27"/>
      <c r="C1349" s="9"/>
      <c r="D1349" s="6"/>
      <c r="E1349" s="1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/>
      <c r="AJ1349" s="16"/>
      <c r="AK1349" s="16"/>
      <c r="AL1349" s="16"/>
      <c r="AM1349" s="16"/>
      <c r="AN1349" s="16"/>
    </row>
    <row r="1350" spans="1:40" x14ac:dyDescent="0.25">
      <c r="A1350" s="16"/>
      <c r="B1350" s="27"/>
      <c r="C1350" s="9"/>
      <c r="D1350" s="6"/>
      <c r="E1350" s="1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16"/>
      <c r="AJ1350" s="16"/>
      <c r="AK1350" s="16"/>
      <c r="AL1350" s="16"/>
      <c r="AM1350" s="16"/>
      <c r="AN1350" s="16"/>
    </row>
    <row r="1351" spans="1:40" x14ac:dyDescent="0.25">
      <c r="A1351" s="16"/>
      <c r="B1351" s="27"/>
      <c r="C1351" s="9"/>
      <c r="D1351" s="6"/>
      <c r="E1351" s="1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16"/>
      <c r="AJ1351" s="16"/>
      <c r="AK1351" s="16"/>
      <c r="AL1351" s="16"/>
      <c r="AM1351" s="16"/>
      <c r="AN1351" s="16"/>
    </row>
    <row r="1352" spans="1:40" x14ac:dyDescent="0.25">
      <c r="A1352" s="16"/>
      <c r="B1352" s="27"/>
      <c r="C1352" s="9"/>
      <c r="D1352" s="6"/>
      <c r="E1352" s="1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F1352" s="16"/>
      <c r="AG1352" s="16"/>
      <c r="AH1352" s="16"/>
      <c r="AI1352" s="16"/>
      <c r="AJ1352" s="16"/>
      <c r="AK1352" s="16"/>
      <c r="AL1352" s="16"/>
      <c r="AM1352" s="16"/>
      <c r="AN1352" s="16"/>
    </row>
    <row r="1353" spans="1:40" x14ac:dyDescent="0.25">
      <c r="A1353" s="16"/>
      <c r="B1353" s="27"/>
      <c r="C1353" s="9"/>
      <c r="D1353" s="6"/>
      <c r="E1353" s="1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6"/>
      <c r="AF1353" s="16"/>
      <c r="AG1353" s="16"/>
      <c r="AH1353" s="16"/>
      <c r="AI1353" s="16"/>
      <c r="AJ1353" s="16"/>
      <c r="AK1353" s="16"/>
      <c r="AL1353" s="16"/>
      <c r="AM1353" s="16"/>
      <c r="AN1353" s="16"/>
    </row>
    <row r="1354" spans="1:40" x14ac:dyDescent="0.25">
      <c r="A1354" s="16"/>
      <c r="B1354" s="27"/>
      <c r="C1354" s="9"/>
      <c r="D1354" s="6"/>
      <c r="E1354" s="1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6"/>
      <c r="AD1354" s="16"/>
      <c r="AE1354" s="16"/>
      <c r="AF1354" s="16"/>
      <c r="AG1354" s="16"/>
      <c r="AH1354" s="16"/>
      <c r="AI1354" s="16"/>
      <c r="AJ1354" s="16"/>
      <c r="AK1354" s="16"/>
      <c r="AL1354" s="16"/>
      <c r="AM1354" s="16"/>
      <c r="AN1354" s="16"/>
    </row>
    <row r="1355" spans="1:40" x14ac:dyDescent="0.25">
      <c r="A1355" s="16"/>
      <c r="B1355" s="27"/>
      <c r="C1355" s="9"/>
      <c r="D1355" s="6"/>
      <c r="E1355" s="1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16"/>
      <c r="AJ1355" s="16"/>
      <c r="AK1355" s="16"/>
      <c r="AL1355" s="16"/>
      <c r="AM1355" s="16"/>
      <c r="AN1355" s="16"/>
    </row>
    <row r="1356" spans="1:40" x14ac:dyDescent="0.25">
      <c r="A1356" s="16"/>
      <c r="B1356" s="27"/>
      <c r="C1356" s="9"/>
      <c r="D1356" s="6"/>
      <c r="E1356" s="1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  <c r="AC1356" s="16"/>
      <c r="AD1356" s="16"/>
      <c r="AE1356" s="16"/>
      <c r="AF1356" s="16"/>
      <c r="AG1356" s="16"/>
      <c r="AH1356" s="16"/>
      <c r="AI1356" s="16"/>
      <c r="AJ1356" s="16"/>
      <c r="AK1356" s="16"/>
      <c r="AL1356" s="16"/>
      <c r="AM1356" s="16"/>
      <c r="AN1356" s="16"/>
    </row>
    <row r="1357" spans="1:40" x14ac:dyDescent="0.25">
      <c r="A1357" s="16"/>
      <c r="B1357" s="27"/>
      <c r="C1357" s="9"/>
      <c r="D1357" s="6"/>
      <c r="E1357" s="1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16"/>
      <c r="AE1357" s="16"/>
      <c r="AF1357" s="16"/>
      <c r="AG1357" s="16"/>
      <c r="AH1357" s="16"/>
      <c r="AI1357" s="16"/>
      <c r="AJ1357" s="16"/>
      <c r="AK1357" s="16"/>
      <c r="AL1357" s="16"/>
      <c r="AM1357" s="16"/>
      <c r="AN1357" s="16"/>
    </row>
    <row r="1358" spans="1:40" x14ac:dyDescent="0.25">
      <c r="A1358" s="16"/>
      <c r="B1358" s="27"/>
      <c r="C1358" s="9"/>
      <c r="D1358" s="6"/>
      <c r="E1358" s="1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F1358" s="16"/>
      <c r="AG1358" s="16"/>
      <c r="AH1358" s="16"/>
      <c r="AI1358" s="16"/>
      <c r="AJ1358" s="16"/>
      <c r="AK1358" s="16"/>
      <c r="AL1358" s="16"/>
      <c r="AM1358" s="16"/>
      <c r="AN1358" s="16"/>
    </row>
    <row r="1359" spans="1:40" x14ac:dyDescent="0.25">
      <c r="A1359" s="16"/>
      <c r="B1359" s="27"/>
      <c r="C1359" s="9"/>
      <c r="D1359" s="6"/>
      <c r="E1359" s="1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16"/>
      <c r="AJ1359" s="16"/>
      <c r="AK1359" s="16"/>
      <c r="AL1359" s="16"/>
      <c r="AM1359" s="16"/>
      <c r="AN1359" s="16"/>
    </row>
    <row r="1360" spans="1:40" x14ac:dyDescent="0.25">
      <c r="A1360" s="16"/>
      <c r="B1360" s="27"/>
      <c r="C1360" s="9"/>
      <c r="D1360" s="6"/>
      <c r="E1360" s="1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/>
      <c r="AH1360" s="16"/>
      <c r="AI1360" s="16"/>
      <c r="AJ1360" s="16"/>
      <c r="AK1360" s="16"/>
      <c r="AL1360" s="16"/>
      <c r="AM1360" s="16"/>
      <c r="AN1360" s="16"/>
    </row>
    <row r="1361" spans="1:40" x14ac:dyDescent="0.25">
      <c r="A1361" s="16"/>
      <c r="B1361" s="27"/>
      <c r="C1361" s="9"/>
      <c r="D1361" s="6"/>
      <c r="E1361" s="1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16"/>
      <c r="AE1361" s="16"/>
      <c r="AF1361" s="16"/>
      <c r="AG1361" s="16"/>
      <c r="AH1361" s="16"/>
      <c r="AI1361" s="16"/>
      <c r="AJ1361" s="16"/>
      <c r="AK1361" s="16"/>
      <c r="AL1361" s="16"/>
      <c r="AM1361" s="16"/>
      <c r="AN1361" s="16"/>
    </row>
    <row r="1362" spans="1:40" x14ac:dyDescent="0.25">
      <c r="A1362" s="16"/>
      <c r="B1362" s="27"/>
      <c r="C1362" s="9"/>
      <c r="D1362" s="6"/>
      <c r="E1362" s="1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F1362" s="16"/>
      <c r="AG1362" s="16"/>
      <c r="AH1362" s="16"/>
      <c r="AI1362" s="16"/>
      <c r="AJ1362" s="16"/>
      <c r="AK1362" s="16"/>
      <c r="AL1362" s="16"/>
      <c r="AM1362" s="16"/>
      <c r="AN1362" s="16"/>
    </row>
    <row r="1363" spans="1:40" x14ac:dyDescent="0.25">
      <c r="A1363" s="16"/>
      <c r="B1363" s="27"/>
      <c r="C1363" s="9"/>
      <c r="D1363" s="6"/>
      <c r="E1363" s="1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6"/>
      <c r="AD1363" s="16"/>
      <c r="AE1363" s="16"/>
      <c r="AF1363" s="16"/>
      <c r="AG1363" s="16"/>
      <c r="AH1363" s="16"/>
      <c r="AI1363" s="16"/>
      <c r="AJ1363" s="16"/>
      <c r="AK1363" s="16"/>
      <c r="AL1363" s="16"/>
      <c r="AM1363" s="16"/>
      <c r="AN1363" s="16"/>
    </row>
    <row r="1364" spans="1:40" x14ac:dyDescent="0.25">
      <c r="A1364" s="16"/>
      <c r="B1364" s="27"/>
      <c r="C1364" s="9"/>
      <c r="D1364" s="6"/>
      <c r="E1364" s="1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16"/>
      <c r="AJ1364" s="16"/>
      <c r="AK1364" s="16"/>
      <c r="AL1364" s="16"/>
      <c r="AM1364" s="16"/>
      <c r="AN1364" s="16"/>
    </row>
    <row r="1365" spans="1:40" x14ac:dyDescent="0.25">
      <c r="A1365" s="16"/>
      <c r="B1365" s="27"/>
      <c r="C1365" s="9"/>
      <c r="D1365" s="6"/>
      <c r="E1365" s="1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/>
      <c r="AI1365" s="16"/>
      <c r="AJ1365" s="16"/>
      <c r="AK1365" s="16"/>
      <c r="AL1365" s="16"/>
      <c r="AM1365" s="16"/>
      <c r="AN1365" s="16"/>
    </row>
    <row r="1366" spans="1:40" x14ac:dyDescent="0.25">
      <c r="A1366" s="16"/>
      <c r="B1366" s="27"/>
      <c r="C1366" s="9"/>
      <c r="D1366" s="6"/>
      <c r="E1366" s="1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6"/>
      <c r="AK1366" s="16"/>
      <c r="AL1366" s="16"/>
      <c r="AM1366" s="16"/>
      <c r="AN1366" s="16"/>
    </row>
    <row r="1367" spans="1:40" x14ac:dyDescent="0.25">
      <c r="A1367" s="16"/>
      <c r="B1367" s="27"/>
      <c r="C1367" s="9"/>
      <c r="D1367" s="6"/>
      <c r="E1367" s="1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16"/>
      <c r="AJ1367" s="16"/>
      <c r="AK1367" s="16"/>
      <c r="AL1367" s="16"/>
      <c r="AM1367" s="16"/>
      <c r="AN1367" s="16"/>
    </row>
    <row r="1368" spans="1:40" x14ac:dyDescent="0.25">
      <c r="A1368" s="16"/>
      <c r="B1368" s="27"/>
      <c r="C1368" s="9"/>
      <c r="D1368" s="6"/>
      <c r="E1368" s="1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6"/>
      <c r="AF1368" s="16"/>
      <c r="AG1368" s="16"/>
      <c r="AH1368" s="16"/>
      <c r="AI1368" s="16"/>
      <c r="AJ1368" s="16"/>
      <c r="AK1368" s="16"/>
      <c r="AL1368" s="16"/>
      <c r="AM1368" s="16"/>
      <c r="AN1368" s="16"/>
    </row>
    <row r="1369" spans="1:40" x14ac:dyDescent="0.25">
      <c r="A1369" s="16"/>
      <c r="B1369" s="27"/>
      <c r="C1369" s="9"/>
      <c r="D1369" s="6"/>
      <c r="E1369" s="1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F1369" s="16"/>
      <c r="AG1369" s="16"/>
      <c r="AH1369" s="16"/>
      <c r="AI1369" s="16"/>
      <c r="AJ1369" s="16"/>
      <c r="AK1369" s="16"/>
      <c r="AL1369" s="16"/>
      <c r="AM1369" s="16"/>
      <c r="AN1369" s="16"/>
    </row>
    <row r="1370" spans="1:40" x14ac:dyDescent="0.25">
      <c r="A1370" s="16"/>
      <c r="B1370" s="27"/>
      <c r="C1370" s="9"/>
      <c r="D1370" s="6"/>
      <c r="E1370" s="1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/>
      <c r="AG1370" s="16"/>
      <c r="AH1370" s="16"/>
      <c r="AI1370" s="16"/>
      <c r="AJ1370" s="16"/>
      <c r="AK1370" s="16"/>
      <c r="AL1370" s="16"/>
      <c r="AM1370" s="16"/>
      <c r="AN1370" s="16"/>
    </row>
    <row r="1371" spans="1:40" x14ac:dyDescent="0.25">
      <c r="A1371" s="16"/>
      <c r="B1371" s="27"/>
      <c r="C1371" s="9"/>
      <c r="D1371" s="6"/>
      <c r="E1371" s="1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/>
      <c r="AG1371" s="16"/>
      <c r="AH1371" s="16"/>
      <c r="AI1371" s="16"/>
      <c r="AJ1371" s="16"/>
      <c r="AK1371" s="16"/>
      <c r="AL1371" s="16"/>
      <c r="AM1371" s="16"/>
      <c r="AN1371" s="16"/>
    </row>
    <row r="1372" spans="1:40" x14ac:dyDescent="0.25">
      <c r="A1372" s="16"/>
      <c r="B1372" s="27"/>
      <c r="C1372" s="9"/>
      <c r="D1372" s="6"/>
      <c r="E1372" s="1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/>
      <c r="AG1372" s="16"/>
      <c r="AH1372" s="16"/>
      <c r="AI1372" s="16"/>
      <c r="AJ1372" s="16"/>
      <c r="AK1372" s="16"/>
      <c r="AL1372" s="16"/>
      <c r="AM1372" s="16"/>
      <c r="AN1372" s="16"/>
    </row>
  </sheetData>
  <sheetProtection formatCells="0" sort="0" autoFilter="0" pivotTables="0"/>
  <autoFilter ref="A7:AN517" xr:uid="{00000000-0009-0000-0000-000000000000}">
    <filterColumn colId="0">
      <customFilters>
        <customFilter operator="notEqual" val=" "/>
      </customFilters>
    </filterColumn>
    <sortState ref="A8:AN340">
      <sortCondition ref="A7:A319"/>
    </sortState>
  </autoFilter>
  <mergeCells count="4">
    <mergeCell ref="I6:T6"/>
    <mergeCell ref="U6:AF6"/>
    <mergeCell ref="C2:C5"/>
    <mergeCell ref="D2:D5"/>
  </mergeCells>
  <printOptions horizontalCentered="1"/>
  <pageMargins left="0" right="0" top="0.19685039370078741" bottom="0.19685039370078741" header="0.19685039370078741" footer="0.31496062992125984"/>
  <pageSetup paperSize="9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0F68-0710-4B6A-932E-1C335EC60E9D}">
  <dimension ref="A1:F148"/>
  <sheetViews>
    <sheetView topLeftCell="A48" workbookViewId="0">
      <selection activeCell="C64" sqref="C64"/>
    </sheetView>
  </sheetViews>
  <sheetFormatPr defaultRowHeight="15" x14ac:dyDescent="0.25"/>
  <cols>
    <col min="1" max="1" width="19.85546875" customWidth="1"/>
    <col min="2" max="2" width="19" customWidth="1"/>
    <col min="3" max="3" width="22" customWidth="1"/>
    <col min="4" max="4" width="25" customWidth="1"/>
    <col min="5" max="5" width="21.5703125" customWidth="1"/>
    <col min="6" max="6" width="21.7109375" customWidth="1"/>
  </cols>
  <sheetData>
    <row r="1" spans="1:6" x14ac:dyDescent="0.25">
      <c r="A1" s="39"/>
      <c r="B1" s="39"/>
      <c r="C1" s="35"/>
      <c r="D1" s="39"/>
      <c r="E1" s="39"/>
    </row>
    <row r="2" spans="1:6" x14ac:dyDescent="0.25">
      <c r="A2" s="39">
        <v>70729.929999999993</v>
      </c>
      <c r="B2" s="39">
        <v>423112.54</v>
      </c>
      <c r="C2" s="39"/>
      <c r="D2" s="39"/>
      <c r="E2" s="37"/>
    </row>
    <row r="3" spans="1:6" x14ac:dyDescent="0.25">
      <c r="A3" s="37">
        <v>351.54</v>
      </c>
      <c r="B3" s="39">
        <v>4789.68</v>
      </c>
      <c r="C3" s="39"/>
      <c r="D3" s="39"/>
      <c r="E3" s="35">
        <v>7776.19</v>
      </c>
    </row>
    <row r="4" spans="1:6" x14ac:dyDescent="0.25">
      <c r="A4" s="39">
        <v>24759.47</v>
      </c>
      <c r="B4" s="39">
        <v>5995.26</v>
      </c>
      <c r="C4" s="39"/>
      <c r="D4" s="37"/>
      <c r="E4" s="35">
        <v>4816.67</v>
      </c>
    </row>
    <row r="5" spans="1:6" x14ac:dyDescent="0.25">
      <c r="A5" s="39">
        <v>46293.49</v>
      </c>
      <c r="B5" s="39">
        <f>SUM(B2:B4)</f>
        <v>433897.48</v>
      </c>
      <c r="C5" s="39"/>
      <c r="D5" s="39"/>
      <c r="E5" s="35">
        <v>4816.67</v>
      </c>
    </row>
    <row r="6" spans="1:6" x14ac:dyDescent="0.25">
      <c r="A6" s="37">
        <v>75.27</v>
      </c>
      <c r="B6" s="39">
        <v>433897.48</v>
      </c>
      <c r="C6" s="39"/>
      <c r="D6" s="39"/>
      <c r="E6" s="35">
        <v>3585.25</v>
      </c>
    </row>
    <row r="7" spans="1:6" x14ac:dyDescent="0.25">
      <c r="A7" s="39">
        <v>6943.02</v>
      </c>
      <c r="B7" s="37"/>
      <c r="C7" s="39"/>
      <c r="D7" s="37"/>
      <c r="E7" s="35">
        <v>49949.49</v>
      </c>
    </row>
    <row r="8" spans="1:6" x14ac:dyDescent="0.25">
      <c r="A8" s="37">
        <v>91.21</v>
      </c>
      <c r="B8" s="39"/>
      <c r="C8" s="39"/>
      <c r="D8" s="39"/>
      <c r="E8" s="35">
        <v>1534005.93</v>
      </c>
    </row>
    <row r="9" spans="1:6" x14ac:dyDescent="0.25">
      <c r="A9" s="39">
        <v>3115.11</v>
      </c>
      <c r="B9" s="37"/>
      <c r="C9" s="39"/>
      <c r="D9" s="37"/>
      <c r="E9" s="35">
        <v>142863.96</v>
      </c>
    </row>
    <row r="10" spans="1:6" x14ac:dyDescent="0.25">
      <c r="A10" s="37">
        <v>41.9</v>
      </c>
      <c r="B10" s="39"/>
      <c r="C10" s="39"/>
      <c r="D10" s="39"/>
      <c r="E10" s="35">
        <v>6254113.5700000003</v>
      </c>
    </row>
    <row r="11" spans="1:6" x14ac:dyDescent="0.25">
      <c r="A11" s="37">
        <v>416</v>
      </c>
      <c r="B11" s="37"/>
      <c r="C11" s="39"/>
      <c r="D11" s="37"/>
      <c r="E11" s="35">
        <v>1095914.44</v>
      </c>
      <c r="F11" s="39"/>
    </row>
    <row r="12" spans="1:6" x14ac:dyDescent="0.25">
      <c r="A12" s="37">
        <v>336</v>
      </c>
      <c r="B12" s="37"/>
      <c r="C12" s="39"/>
      <c r="D12" s="37"/>
      <c r="E12" s="35">
        <v>17512.099999999999</v>
      </c>
      <c r="F12" s="39"/>
    </row>
    <row r="13" spans="1:6" x14ac:dyDescent="0.25">
      <c r="A13" s="39">
        <v>68014.66</v>
      </c>
      <c r="B13" s="39"/>
      <c r="C13" s="39"/>
      <c r="D13" s="39"/>
      <c r="E13" s="35">
        <v>3718.26</v>
      </c>
      <c r="F13" s="35"/>
    </row>
    <row r="14" spans="1:6" x14ac:dyDescent="0.25">
      <c r="A14" s="37">
        <v>522</v>
      </c>
      <c r="B14" s="37"/>
      <c r="C14" s="37"/>
      <c r="D14" s="37"/>
      <c r="E14" s="35">
        <v>4543.5600000000004</v>
      </c>
      <c r="F14" s="39"/>
    </row>
    <row r="15" spans="1:6" x14ac:dyDescent="0.25">
      <c r="A15" s="39">
        <f>SUM(A2:A14)</f>
        <v>221689.59999999995</v>
      </c>
      <c r="B15" s="37"/>
      <c r="C15" s="37"/>
      <c r="D15" s="37"/>
      <c r="E15" s="35">
        <v>10974.91</v>
      </c>
      <c r="F15" s="39"/>
    </row>
    <row r="16" spans="1:6" x14ac:dyDescent="0.25">
      <c r="A16" s="39">
        <v>221689.60000000001</v>
      </c>
      <c r="B16" s="37"/>
      <c r="C16" s="37"/>
      <c r="D16" s="37"/>
      <c r="E16" s="35">
        <v>38530.410000000003</v>
      </c>
      <c r="F16" s="39"/>
    </row>
    <row r="17" spans="1:6" x14ac:dyDescent="0.25">
      <c r="A17" s="39"/>
      <c r="B17" s="39"/>
      <c r="C17" s="39"/>
      <c r="D17" s="37"/>
      <c r="E17" s="35">
        <v>950.05</v>
      </c>
      <c r="F17" s="39"/>
    </row>
    <row r="18" spans="1:6" x14ac:dyDescent="0.25">
      <c r="A18" s="39"/>
      <c r="B18" s="37"/>
      <c r="C18" s="37"/>
      <c r="D18" s="37"/>
      <c r="E18" s="35">
        <v>3917.27</v>
      </c>
      <c r="F18" s="39"/>
    </row>
    <row r="19" spans="1:6" x14ac:dyDescent="0.25">
      <c r="A19" s="39">
        <v>70729.929999999993</v>
      </c>
      <c r="B19" s="39">
        <v>5881.67</v>
      </c>
      <c r="C19" s="39"/>
      <c r="D19" s="39"/>
      <c r="E19" s="68">
        <f>SUM(E3:E18)</f>
        <v>9177988.7300000004</v>
      </c>
      <c r="F19" s="39"/>
    </row>
    <row r="20" spans="1:6" x14ac:dyDescent="0.25">
      <c r="A20" s="37">
        <v>351.54</v>
      </c>
      <c r="B20" s="39">
        <v>7649</v>
      </c>
      <c r="C20" s="37"/>
      <c r="D20" s="39"/>
      <c r="E20" s="39"/>
      <c r="F20" s="39"/>
    </row>
    <row r="21" spans="1:6" x14ac:dyDescent="0.25">
      <c r="A21" s="39">
        <v>24759.47</v>
      </c>
      <c r="B21" s="39">
        <v>427898.16</v>
      </c>
      <c r="C21" s="39"/>
      <c r="D21" s="39"/>
      <c r="E21" s="37"/>
      <c r="F21" s="38"/>
    </row>
    <row r="22" spans="1:6" x14ac:dyDescent="0.25">
      <c r="A22" s="39">
        <v>50602.42</v>
      </c>
      <c r="B22" s="39">
        <v>4789.68</v>
      </c>
      <c r="C22" s="39"/>
      <c r="D22" s="37"/>
      <c r="E22" s="39"/>
    </row>
    <row r="23" spans="1:6" x14ac:dyDescent="0.25">
      <c r="A23" s="37">
        <v>75.27</v>
      </c>
      <c r="B23" s="39">
        <v>5995.26</v>
      </c>
      <c r="C23" s="39"/>
      <c r="D23" s="39"/>
      <c r="E23" s="37"/>
    </row>
    <row r="24" spans="1:6" x14ac:dyDescent="0.25">
      <c r="A24" s="39">
        <v>7214</v>
      </c>
      <c r="B24" s="39">
        <v>1847.36</v>
      </c>
      <c r="C24" s="39"/>
      <c r="D24" s="39"/>
      <c r="E24" s="39"/>
    </row>
    <row r="25" spans="1:6" x14ac:dyDescent="0.25">
      <c r="A25" s="37">
        <v>421.62</v>
      </c>
      <c r="B25" s="39">
        <f>SUM(B19:B24)</f>
        <v>454061.12999999995</v>
      </c>
      <c r="C25" s="39"/>
      <c r="D25" s="39"/>
      <c r="E25" s="39"/>
    </row>
    <row r="26" spans="1:6" x14ac:dyDescent="0.25">
      <c r="A26" s="37">
        <v>91.21</v>
      </c>
      <c r="B26" s="39">
        <v>454061.13</v>
      </c>
      <c r="C26" s="39"/>
      <c r="D26" s="37"/>
      <c r="E26" s="37"/>
    </row>
    <row r="27" spans="1:6" x14ac:dyDescent="0.25">
      <c r="A27" s="39">
        <v>5179.45</v>
      </c>
      <c r="B27" s="39"/>
      <c r="C27" s="39"/>
      <c r="D27" s="39"/>
      <c r="E27" s="37"/>
    </row>
    <row r="28" spans="1:6" x14ac:dyDescent="0.25">
      <c r="A28" s="37">
        <v>41.9</v>
      </c>
      <c r="B28" s="39"/>
      <c r="C28" s="37"/>
      <c r="D28" s="39"/>
      <c r="E28" s="39"/>
    </row>
    <row r="29" spans="1:6" x14ac:dyDescent="0.25">
      <c r="A29" s="37">
        <v>416</v>
      </c>
      <c r="B29" s="37"/>
      <c r="C29" s="39"/>
      <c r="D29" s="37"/>
      <c r="E29" s="39">
        <v>31805.06</v>
      </c>
      <c r="F29" s="39">
        <v>139983.09</v>
      </c>
    </row>
    <row r="30" spans="1:6" x14ac:dyDescent="0.25">
      <c r="A30" s="37">
        <v>336</v>
      </c>
      <c r="B30" s="39"/>
      <c r="C30" s="37"/>
      <c r="D30" s="39"/>
      <c r="E30" s="39">
        <v>31762.15</v>
      </c>
      <c r="F30" s="39">
        <v>142442.60999999999</v>
      </c>
    </row>
    <row r="31" spans="1:6" x14ac:dyDescent="0.25">
      <c r="A31" s="39">
        <v>67489.98</v>
      </c>
      <c r="B31" s="39"/>
      <c r="C31" s="39"/>
      <c r="D31" s="39"/>
      <c r="E31" s="39">
        <v>8036.68</v>
      </c>
      <c r="F31" s="37">
        <v>92</v>
      </c>
    </row>
    <row r="32" spans="1:6" x14ac:dyDescent="0.25">
      <c r="A32" s="37">
        <v>550</v>
      </c>
      <c r="B32" s="39"/>
      <c r="C32" s="39"/>
      <c r="D32" s="39"/>
      <c r="E32" s="39">
        <v>10794.08</v>
      </c>
      <c r="F32" s="37">
        <v>672.99</v>
      </c>
    </row>
    <row r="33" spans="1:6" x14ac:dyDescent="0.25">
      <c r="A33" s="39">
        <f>SUM(A19:A32)</f>
        <v>228258.78999999998</v>
      </c>
      <c r="B33" s="37"/>
      <c r="C33" s="39"/>
      <c r="D33" s="37"/>
      <c r="E33" s="39">
        <v>1832.68</v>
      </c>
      <c r="F33" s="39">
        <v>2230.73</v>
      </c>
    </row>
    <row r="34" spans="1:6" x14ac:dyDescent="0.25">
      <c r="A34" s="35">
        <v>228258.79</v>
      </c>
      <c r="B34" s="39"/>
      <c r="C34" s="37"/>
      <c r="D34" s="39"/>
      <c r="E34" s="39">
        <v>12441.46</v>
      </c>
      <c r="F34" s="39">
        <v>138432.65</v>
      </c>
    </row>
    <row r="35" spans="1:6" x14ac:dyDescent="0.25">
      <c r="A35" s="39"/>
      <c r="B35" s="37"/>
      <c r="C35" s="39"/>
      <c r="D35" s="37"/>
      <c r="E35" s="39">
        <v>1552419.48</v>
      </c>
      <c r="F35" s="39">
        <v>1732.06</v>
      </c>
    </row>
    <row r="36" spans="1:6" x14ac:dyDescent="0.25">
      <c r="A36" s="37"/>
      <c r="B36" s="37"/>
      <c r="C36" s="37"/>
      <c r="D36" s="37"/>
      <c r="E36" s="39">
        <v>142863.96</v>
      </c>
      <c r="F36" s="37">
        <v>421.35</v>
      </c>
    </row>
    <row r="37" spans="1:6" x14ac:dyDescent="0.25">
      <c r="A37" s="37"/>
      <c r="B37" s="37"/>
      <c r="C37" s="39"/>
      <c r="D37" s="37"/>
      <c r="E37" s="39">
        <v>6330203.5800000001</v>
      </c>
      <c r="F37" s="39">
        <v>1614.19</v>
      </c>
    </row>
    <row r="38" spans="1:6" x14ac:dyDescent="0.25">
      <c r="A38" s="37"/>
      <c r="B38" s="37"/>
      <c r="C38" s="37"/>
      <c r="D38" s="37"/>
      <c r="E38" s="39">
        <v>1094118.3400000001</v>
      </c>
      <c r="F38" s="37">
        <v>416.64</v>
      </c>
    </row>
    <row r="39" spans="1:6" x14ac:dyDescent="0.25">
      <c r="A39" s="39"/>
      <c r="B39" s="39"/>
      <c r="C39" s="37"/>
      <c r="D39" s="39"/>
      <c r="E39" s="39">
        <v>51759.95</v>
      </c>
      <c r="F39" s="39">
        <v>1980</v>
      </c>
    </row>
    <row r="40" spans="1:6" x14ac:dyDescent="0.25">
      <c r="A40" s="37"/>
      <c r="B40" s="37"/>
      <c r="C40" s="39"/>
      <c r="D40" s="37"/>
      <c r="E40" s="39">
        <v>14035.23</v>
      </c>
      <c r="F40" s="39">
        <v>321517.17</v>
      </c>
    </row>
    <row r="41" spans="1:6" x14ac:dyDescent="0.25">
      <c r="A41" s="39"/>
      <c r="B41" s="37"/>
      <c r="C41" s="37"/>
      <c r="D41" s="37"/>
      <c r="E41" s="39">
        <v>33402.559999999998</v>
      </c>
      <c r="F41" s="37">
        <v>368.9</v>
      </c>
    </row>
    <row r="42" spans="1:6" x14ac:dyDescent="0.25">
      <c r="A42" s="39"/>
      <c r="B42" s="37"/>
      <c r="C42" s="37"/>
      <c r="D42" s="39"/>
      <c r="E42" s="39">
        <f>SUM(E29:E41)</f>
        <v>9315475.2100000009</v>
      </c>
      <c r="F42" s="39">
        <v>3350.32</v>
      </c>
    </row>
    <row r="43" spans="1:6" x14ac:dyDescent="0.25">
      <c r="A43" s="37"/>
      <c r="B43" s="39"/>
      <c r="C43" s="39"/>
      <c r="D43" s="39"/>
      <c r="E43" s="35">
        <v>9315475.2100000009</v>
      </c>
      <c r="F43" s="37">
        <v>745.15</v>
      </c>
    </row>
    <row r="44" spans="1:6" x14ac:dyDescent="0.25">
      <c r="A44" s="39"/>
      <c r="B44" s="37"/>
      <c r="C44" s="39"/>
      <c r="D44" s="37"/>
      <c r="E44" s="39"/>
      <c r="F44" s="37">
        <v>144</v>
      </c>
    </row>
    <row r="45" spans="1:6" x14ac:dyDescent="0.25">
      <c r="A45" s="37"/>
      <c r="B45" s="39"/>
      <c r="C45" s="37"/>
      <c r="D45" s="39"/>
      <c r="E45" s="39"/>
      <c r="F45" s="37">
        <v>634.63</v>
      </c>
    </row>
    <row r="46" spans="1:6" x14ac:dyDescent="0.25">
      <c r="A46" s="39"/>
      <c r="B46" s="37"/>
      <c r="C46" s="39"/>
      <c r="D46" s="39"/>
      <c r="E46" s="37"/>
      <c r="F46" s="39">
        <v>1966</v>
      </c>
    </row>
    <row r="47" spans="1:6" x14ac:dyDescent="0.25">
      <c r="A47" s="37"/>
      <c r="B47" s="38"/>
      <c r="C47" s="38"/>
      <c r="D47" s="39"/>
      <c r="E47" s="39"/>
      <c r="F47" s="39">
        <v>14185.16</v>
      </c>
    </row>
    <row r="48" spans="1:6" x14ac:dyDescent="0.25">
      <c r="A48" s="37"/>
      <c r="B48" s="39">
        <v>1195782.0900000001</v>
      </c>
      <c r="C48" s="39">
        <v>44979.26</v>
      </c>
      <c r="D48" s="38"/>
      <c r="E48" s="38"/>
      <c r="F48" s="39">
        <v>3093.44</v>
      </c>
    </row>
    <row r="49" spans="1:6" x14ac:dyDescent="0.25">
      <c r="A49" s="35"/>
      <c r="B49" s="39">
        <v>3069.49</v>
      </c>
      <c r="C49" s="39">
        <v>952181.73</v>
      </c>
      <c r="D49" s="39"/>
      <c r="E49" s="39"/>
      <c r="F49" s="37">
        <v>76.02</v>
      </c>
    </row>
    <row r="50" spans="1:6" x14ac:dyDescent="0.25">
      <c r="A50" s="35"/>
      <c r="B50" s="39">
        <v>3581144.87</v>
      </c>
      <c r="C50" s="39">
        <v>200016.03</v>
      </c>
      <c r="F50" s="39">
        <v>75518.27</v>
      </c>
    </row>
    <row r="51" spans="1:6" x14ac:dyDescent="0.25">
      <c r="A51" s="35"/>
      <c r="B51" s="39">
        <v>688694.17</v>
      </c>
      <c r="C51" s="39">
        <v>139253.20000000001</v>
      </c>
      <c r="D51" s="39"/>
      <c r="F51" s="39">
        <v>71348.399999999994</v>
      </c>
    </row>
    <row r="52" spans="1:6" x14ac:dyDescent="0.25">
      <c r="A52" s="35"/>
      <c r="B52" s="39">
        <v>1032258.38</v>
      </c>
      <c r="C52" s="39">
        <v>1032258.38</v>
      </c>
      <c r="D52" s="37"/>
      <c r="F52" s="37">
        <v>301.95</v>
      </c>
    </row>
    <row r="53" spans="1:6" x14ac:dyDescent="0.25">
      <c r="A53" s="35"/>
      <c r="B53" s="39">
        <v>3044900.41</v>
      </c>
      <c r="C53" s="39">
        <v>2616.2600000000002</v>
      </c>
      <c r="D53" s="39"/>
      <c r="F53" s="37">
        <v>200.87</v>
      </c>
    </row>
    <row r="54" spans="1:6" x14ac:dyDescent="0.25">
      <c r="A54" s="35"/>
      <c r="B54" s="37">
        <v>449.42</v>
      </c>
      <c r="C54" s="39">
        <v>12837.69</v>
      </c>
      <c r="D54" s="37"/>
      <c r="F54" s="37">
        <v>31.4</v>
      </c>
    </row>
    <row r="55" spans="1:6" x14ac:dyDescent="0.25">
      <c r="A55" s="35"/>
      <c r="B55" s="39">
        <v>13840</v>
      </c>
      <c r="C55" s="39">
        <v>16837.04</v>
      </c>
      <c r="D55" s="39"/>
      <c r="F55" s="39">
        <v>6361.65</v>
      </c>
    </row>
    <row r="56" spans="1:6" x14ac:dyDescent="0.25">
      <c r="A56" s="35"/>
      <c r="B56" s="39">
        <v>1614.19</v>
      </c>
      <c r="C56" s="39">
        <v>9266.99</v>
      </c>
      <c r="D56" s="37"/>
      <c r="F56" s="37">
        <v>60</v>
      </c>
    </row>
    <row r="57" spans="1:6" x14ac:dyDescent="0.25">
      <c r="A57" s="35"/>
      <c r="B57" s="39">
        <v>133381.17000000001</v>
      </c>
      <c r="C57" s="39">
        <v>5612.34</v>
      </c>
      <c r="D57" s="37"/>
      <c r="F57" s="39">
        <v>1672</v>
      </c>
    </row>
    <row r="58" spans="1:6" x14ac:dyDescent="0.25">
      <c r="A58" s="35"/>
      <c r="B58" s="39">
        <v>135950.51</v>
      </c>
      <c r="C58" s="39">
        <v>5581.76</v>
      </c>
      <c r="D58" s="37"/>
      <c r="F58" s="39">
        <v>279349.65000000002</v>
      </c>
    </row>
    <row r="59" spans="1:6" x14ac:dyDescent="0.25">
      <c r="A59" s="35"/>
      <c r="B59" s="39">
        <v>73711.31</v>
      </c>
      <c r="C59" s="39">
        <v>3534.25</v>
      </c>
      <c r="D59" s="39"/>
      <c r="F59" s="39">
        <v>1220.04</v>
      </c>
    </row>
    <row r="60" spans="1:6" x14ac:dyDescent="0.25">
      <c r="A60" s="35"/>
      <c r="B60" s="39">
        <v>139253.20000000001</v>
      </c>
      <c r="C60" s="39">
        <v>4902.3500000000004</v>
      </c>
      <c r="D60" s="37"/>
      <c r="F60" s="39">
        <v>8178.48</v>
      </c>
    </row>
    <row r="61" spans="1:6" x14ac:dyDescent="0.25">
      <c r="A61" s="35"/>
      <c r="B61" s="39">
        <v>275233.11</v>
      </c>
      <c r="C61" s="39">
        <f>SUM(C48:C60)</f>
        <v>2429877.2799999998</v>
      </c>
      <c r="D61" s="39"/>
      <c r="F61" s="37">
        <v>165.1</v>
      </c>
    </row>
    <row r="62" spans="1:6" x14ac:dyDescent="0.25">
      <c r="A62" s="35"/>
      <c r="B62" s="37">
        <v>37.72</v>
      </c>
      <c r="C62" s="35">
        <v>2429877.2799999998</v>
      </c>
      <c r="D62" s="37"/>
      <c r="F62" s="37">
        <v>37.72</v>
      </c>
    </row>
    <row r="63" spans="1:6" x14ac:dyDescent="0.25">
      <c r="A63" s="35"/>
      <c r="B63" s="39">
        <v>1994</v>
      </c>
      <c r="C63" s="39"/>
      <c r="D63" s="39"/>
      <c r="F63" s="39">
        <v>5196</v>
      </c>
    </row>
    <row r="64" spans="1:6" x14ac:dyDescent="0.25">
      <c r="A64" s="35"/>
      <c r="B64" s="39">
        <v>6278.35</v>
      </c>
      <c r="C64" s="39"/>
      <c r="D64" s="37"/>
      <c r="F64" s="39">
        <v>3730932.89</v>
      </c>
    </row>
    <row r="65" spans="1:6" x14ac:dyDescent="0.25">
      <c r="A65" s="35"/>
      <c r="B65" s="37">
        <v>0</v>
      </c>
      <c r="C65" s="37"/>
      <c r="D65" s="39"/>
      <c r="F65" s="39">
        <v>1092237.74</v>
      </c>
    </row>
    <row r="66" spans="1:6" x14ac:dyDescent="0.25">
      <c r="A66" s="35"/>
      <c r="B66" s="37">
        <v>0</v>
      </c>
      <c r="C66" s="39"/>
      <c r="D66" s="37"/>
      <c r="F66" s="39">
        <v>2879.91</v>
      </c>
    </row>
    <row r="67" spans="1:6" x14ac:dyDescent="0.25">
      <c r="A67" s="35"/>
      <c r="B67" s="37">
        <v>0</v>
      </c>
      <c r="C67" s="39"/>
      <c r="D67" s="37"/>
      <c r="F67" s="39">
        <v>6073.02</v>
      </c>
    </row>
    <row r="68" spans="1:6" x14ac:dyDescent="0.25">
      <c r="A68" s="35"/>
      <c r="B68" s="37">
        <v>0</v>
      </c>
      <c r="C68" s="39"/>
      <c r="D68" s="39"/>
      <c r="F68" s="39">
        <v>24215.43</v>
      </c>
    </row>
    <row r="69" spans="1:6" x14ac:dyDescent="0.25">
      <c r="A69" s="35"/>
      <c r="B69" s="37">
        <v>0</v>
      </c>
      <c r="C69" s="37"/>
      <c r="D69" s="39"/>
      <c r="F69" s="39">
        <v>1217833.96</v>
      </c>
    </row>
    <row r="70" spans="1:6" x14ac:dyDescent="0.25">
      <c r="A70" s="35"/>
      <c r="B70" s="37">
        <v>0</v>
      </c>
      <c r="C70" s="39"/>
      <c r="D70" s="39"/>
      <c r="F70" s="39">
        <v>1880.6</v>
      </c>
    </row>
    <row r="71" spans="1:6" x14ac:dyDescent="0.25">
      <c r="A71" s="35"/>
      <c r="B71" s="37">
        <v>0</v>
      </c>
      <c r="C71" s="37"/>
      <c r="D71" s="39"/>
      <c r="F71" s="39">
        <v>3127.76</v>
      </c>
    </row>
    <row r="72" spans="1:6" x14ac:dyDescent="0.25">
      <c r="A72" s="35"/>
      <c r="B72" s="37">
        <v>0</v>
      </c>
      <c r="C72" s="37"/>
      <c r="D72" s="39"/>
      <c r="F72" s="39">
        <v>4478.88</v>
      </c>
    </row>
    <row r="73" spans="1:6" x14ac:dyDescent="0.25">
      <c r="A73" s="35"/>
      <c r="B73" s="37">
        <v>0</v>
      </c>
      <c r="C73" s="37"/>
      <c r="D73" s="39"/>
      <c r="F73" s="39">
        <v>13950</v>
      </c>
    </row>
    <row r="74" spans="1:6" x14ac:dyDescent="0.25">
      <c r="A74" s="35"/>
      <c r="B74" s="37">
        <v>0</v>
      </c>
      <c r="C74" s="39"/>
      <c r="D74" s="37"/>
      <c r="F74" s="39">
        <v>2574843.0299999998</v>
      </c>
    </row>
    <row r="75" spans="1:6" x14ac:dyDescent="0.25">
      <c r="A75" s="35"/>
      <c r="B75" s="39">
        <v>3737136.12</v>
      </c>
      <c r="C75" s="39"/>
      <c r="D75" s="39"/>
      <c r="F75" s="39">
        <v>4100.7</v>
      </c>
    </row>
    <row r="76" spans="1:6" x14ac:dyDescent="0.25">
      <c r="A76" s="35"/>
      <c r="B76" s="39">
        <v>1101620.78</v>
      </c>
      <c r="C76" s="37"/>
      <c r="D76" s="37"/>
      <c r="F76" s="37">
        <v>72.64</v>
      </c>
    </row>
    <row r="77" spans="1:6" x14ac:dyDescent="0.25">
      <c r="A77" s="35"/>
      <c r="B77" s="39">
        <v>2984.91</v>
      </c>
      <c r="C77" s="39"/>
      <c r="D77" s="37"/>
      <c r="F77" s="39">
        <v>32900.639999999999</v>
      </c>
    </row>
    <row r="78" spans="1:6" x14ac:dyDescent="0.25">
      <c r="A78" s="35"/>
      <c r="B78" s="39">
        <v>6288.65</v>
      </c>
      <c r="C78" s="39"/>
      <c r="D78" s="39"/>
      <c r="F78" s="39">
        <v>4518.7299999999996</v>
      </c>
    </row>
    <row r="79" spans="1:6" x14ac:dyDescent="0.25">
      <c r="A79" s="35"/>
      <c r="B79" s="39">
        <v>23906.68</v>
      </c>
      <c r="C79" s="39"/>
      <c r="D79" s="37"/>
      <c r="F79" s="39">
        <v>6507.12</v>
      </c>
    </row>
    <row r="80" spans="1:6" x14ac:dyDescent="0.25">
      <c r="A80" s="35"/>
      <c r="B80" s="39">
        <v>1218352.6000000001</v>
      </c>
      <c r="C80" s="37"/>
      <c r="D80" s="39"/>
      <c r="F80" s="39">
        <v>3258</v>
      </c>
    </row>
    <row r="81" spans="1:6" x14ac:dyDescent="0.25">
      <c r="A81" s="35"/>
      <c r="B81" s="39">
        <v>1880.6</v>
      </c>
      <c r="C81" s="39"/>
      <c r="D81" s="37"/>
      <c r="F81" s="39">
        <v>7898.16</v>
      </c>
    </row>
    <row r="82" spans="1:6" x14ac:dyDescent="0.25">
      <c r="A82" s="35"/>
      <c r="B82" s="39">
        <v>3127.76</v>
      </c>
      <c r="C82" s="39"/>
      <c r="D82" s="39"/>
      <c r="F82" s="39">
        <v>9221.81</v>
      </c>
    </row>
    <row r="83" spans="1:6" x14ac:dyDescent="0.25">
      <c r="A83" s="35"/>
      <c r="B83" s="39">
        <v>4478.88</v>
      </c>
      <c r="C83" s="37"/>
      <c r="D83" s="39"/>
      <c r="F83" s="39">
        <v>165881.91</v>
      </c>
    </row>
    <row r="84" spans="1:6" x14ac:dyDescent="0.25">
      <c r="A84" s="35"/>
      <c r="B84" s="39">
        <v>13950</v>
      </c>
      <c r="C84" s="39"/>
      <c r="D84" s="39"/>
      <c r="F84" s="39">
        <v>1252.6400000000001</v>
      </c>
    </row>
    <row r="85" spans="1:6" x14ac:dyDescent="0.25">
      <c r="A85" s="35"/>
      <c r="B85" s="39">
        <v>2597959.79</v>
      </c>
      <c r="C85" s="37"/>
      <c r="D85" s="39"/>
      <c r="F85" s="39">
        <v>14856.46</v>
      </c>
    </row>
    <row r="86" spans="1:6" x14ac:dyDescent="0.25">
      <c r="A86" s="35"/>
      <c r="B86" s="39">
        <v>4100.7</v>
      </c>
      <c r="C86" s="37"/>
      <c r="D86" s="39"/>
      <c r="F86" s="37">
        <v>335.9</v>
      </c>
    </row>
    <row r="87" spans="1:6" x14ac:dyDescent="0.25">
      <c r="A87" s="35"/>
      <c r="B87" s="37">
        <v>72.64</v>
      </c>
      <c r="C87" s="37"/>
      <c r="D87" s="39"/>
      <c r="F87" s="39">
        <v>702982.93</v>
      </c>
    </row>
    <row r="88" spans="1:6" x14ac:dyDescent="0.25">
      <c r="A88" s="35"/>
      <c r="B88" s="39">
        <v>32900.639999999999</v>
      </c>
      <c r="C88" s="39"/>
      <c r="D88" s="37"/>
      <c r="F88" s="39">
        <v>516629.97</v>
      </c>
    </row>
    <row r="89" spans="1:6" x14ac:dyDescent="0.25">
      <c r="A89" s="35"/>
      <c r="B89" s="39">
        <v>4442.7299999999996</v>
      </c>
      <c r="C89" s="37"/>
      <c r="D89" s="37"/>
      <c r="F89" s="39">
        <v>2197.25</v>
      </c>
    </row>
    <row r="90" spans="1:6" x14ac:dyDescent="0.25">
      <c r="A90" s="35"/>
      <c r="B90" s="39">
        <v>3378.44</v>
      </c>
      <c r="C90" s="39"/>
      <c r="D90" s="39"/>
      <c r="F90" s="39">
        <v>1747.89</v>
      </c>
    </row>
    <row r="91" spans="1:6" x14ac:dyDescent="0.25">
      <c r="A91" s="35"/>
      <c r="B91" s="39">
        <v>3258</v>
      </c>
      <c r="C91" s="39"/>
      <c r="D91" s="37"/>
      <c r="F91" s="39">
        <v>33762.54</v>
      </c>
    </row>
    <row r="92" spans="1:6" x14ac:dyDescent="0.25">
      <c r="A92" s="35"/>
      <c r="B92" s="39">
        <v>7898.16</v>
      </c>
      <c r="C92" s="37"/>
      <c r="D92" s="37"/>
      <c r="F92" s="37">
        <v>21</v>
      </c>
    </row>
    <row r="93" spans="1:6" x14ac:dyDescent="0.25">
      <c r="A93" s="35"/>
      <c r="B93" s="39">
        <v>9024.1299999999992</v>
      </c>
      <c r="C93" s="39"/>
      <c r="D93" s="37"/>
      <c r="F93" s="39">
        <v>5000.2</v>
      </c>
    </row>
    <row r="94" spans="1:6" x14ac:dyDescent="0.25">
      <c r="A94" s="35"/>
      <c r="B94" s="39">
        <v>164876.35</v>
      </c>
      <c r="C94" s="37"/>
      <c r="D94" s="39"/>
      <c r="F94" s="37">
        <v>886</v>
      </c>
    </row>
    <row r="95" spans="1:6" x14ac:dyDescent="0.25">
      <c r="A95" s="35"/>
      <c r="B95" s="39">
        <v>1252.6400000000001</v>
      </c>
      <c r="C95" s="39"/>
      <c r="D95" s="39"/>
      <c r="F95" s="39">
        <v>13946</v>
      </c>
    </row>
    <row r="96" spans="1:6" x14ac:dyDescent="0.25">
      <c r="A96" s="35"/>
      <c r="B96" s="39">
        <v>14759.79</v>
      </c>
      <c r="C96" s="37"/>
      <c r="D96" s="37"/>
      <c r="F96" s="39">
        <v>3119903.71</v>
      </c>
    </row>
    <row r="97" spans="1:6" x14ac:dyDescent="0.25">
      <c r="A97" s="35"/>
      <c r="B97" s="37">
        <v>335.9</v>
      </c>
      <c r="C97" s="37"/>
      <c r="D97" s="39"/>
      <c r="F97" s="39">
        <v>116427.44</v>
      </c>
    </row>
    <row r="98" spans="1:6" x14ac:dyDescent="0.25">
      <c r="A98" s="35"/>
      <c r="B98" s="39">
        <v>703446.62</v>
      </c>
      <c r="C98" s="38"/>
      <c r="D98" s="38"/>
      <c r="F98" s="37">
        <v>739.08</v>
      </c>
    </row>
    <row r="99" spans="1:6" x14ac:dyDescent="0.25">
      <c r="A99" s="35"/>
      <c r="B99" s="39">
        <v>518841.4</v>
      </c>
      <c r="C99" s="35"/>
      <c r="D99" s="39"/>
      <c r="F99" s="39">
        <v>1000</v>
      </c>
    </row>
    <row r="100" spans="1:6" x14ac:dyDescent="0.25">
      <c r="A100" s="35"/>
      <c r="B100" s="39">
        <v>2184.25</v>
      </c>
      <c r="F100" s="37">
        <v>500</v>
      </c>
    </row>
    <row r="101" spans="1:6" x14ac:dyDescent="0.25">
      <c r="A101" s="35"/>
      <c r="B101" s="39">
        <v>1815.76</v>
      </c>
      <c r="F101" s="37">
        <v>449.42</v>
      </c>
    </row>
    <row r="102" spans="1:6" x14ac:dyDescent="0.25">
      <c r="A102" s="35"/>
      <c r="B102" s="39">
        <v>33927.03</v>
      </c>
      <c r="F102" s="39">
        <v>36382</v>
      </c>
    </row>
    <row r="103" spans="1:6" x14ac:dyDescent="0.25">
      <c r="A103" s="35"/>
      <c r="B103" s="37">
        <v>21</v>
      </c>
      <c r="F103" s="39">
        <v>1000</v>
      </c>
    </row>
    <row r="104" spans="1:6" x14ac:dyDescent="0.25">
      <c r="A104" s="62"/>
      <c r="B104" s="39">
        <v>5000.2</v>
      </c>
      <c r="F104" s="37">
        <v>384.73</v>
      </c>
    </row>
    <row r="105" spans="1:6" x14ac:dyDescent="0.25">
      <c r="A105" s="35"/>
      <c r="B105" s="37">
        <v>886</v>
      </c>
      <c r="F105" s="38">
        <f>SUM(F29:F104)</f>
        <v>14702958.720000001</v>
      </c>
    </row>
    <row r="106" spans="1:6" x14ac:dyDescent="0.25">
      <c r="B106" s="39">
        <v>13984</v>
      </c>
      <c r="F106" s="41">
        <v>14702958.720000001</v>
      </c>
    </row>
    <row r="107" spans="1:6" x14ac:dyDescent="0.25">
      <c r="B107" s="39">
        <v>3126893.29</v>
      </c>
    </row>
    <row r="108" spans="1:6" x14ac:dyDescent="0.25">
      <c r="B108" s="39">
        <v>119826.07</v>
      </c>
    </row>
    <row r="109" spans="1:6" x14ac:dyDescent="0.25">
      <c r="B109" s="37">
        <v>449.42</v>
      </c>
    </row>
    <row r="110" spans="1:6" x14ac:dyDescent="0.25">
      <c r="B110" s="39">
        <v>36500</v>
      </c>
    </row>
    <row r="111" spans="1:6" x14ac:dyDescent="0.25">
      <c r="B111" s="39">
        <v>141427.67000000001</v>
      </c>
    </row>
    <row r="112" spans="1:6" x14ac:dyDescent="0.25">
      <c r="B112" s="39">
        <v>144331.76999999999</v>
      </c>
    </row>
    <row r="113" spans="2:2" x14ac:dyDescent="0.25">
      <c r="B113" s="37">
        <v>92</v>
      </c>
    </row>
    <row r="114" spans="2:2" x14ac:dyDescent="0.25">
      <c r="B114" s="37">
        <v>672.99</v>
      </c>
    </row>
    <row r="115" spans="2:2" x14ac:dyDescent="0.25">
      <c r="B115" s="39">
        <v>2230.73</v>
      </c>
    </row>
    <row r="116" spans="2:2" x14ac:dyDescent="0.25">
      <c r="B116" s="39">
        <v>139102.29</v>
      </c>
    </row>
    <row r="117" spans="2:2" x14ac:dyDescent="0.25">
      <c r="B117" s="39">
        <v>1732.06</v>
      </c>
    </row>
    <row r="118" spans="2:2" x14ac:dyDescent="0.25">
      <c r="B118" s="37">
        <v>421.35</v>
      </c>
    </row>
    <row r="119" spans="2:2" x14ac:dyDescent="0.25">
      <c r="B119" s="39">
        <v>1614.19</v>
      </c>
    </row>
    <row r="120" spans="2:2" x14ac:dyDescent="0.25">
      <c r="B120" s="37">
        <v>468.72</v>
      </c>
    </row>
    <row r="121" spans="2:2" x14ac:dyDescent="0.25">
      <c r="B121" s="39">
        <v>1980</v>
      </c>
    </row>
    <row r="122" spans="2:2" x14ac:dyDescent="0.25">
      <c r="B122" s="39">
        <v>322881.17</v>
      </c>
    </row>
    <row r="123" spans="2:2" x14ac:dyDescent="0.25">
      <c r="B123" s="37">
        <v>368.9</v>
      </c>
    </row>
    <row r="124" spans="2:2" x14ac:dyDescent="0.25">
      <c r="B124" s="39">
        <v>3350.32</v>
      </c>
    </row>
    <row r="125" spans="2:2" x14ac:dyDescent="0.25">
      <c r="B125" s="37">
        <v>745.15</v>
      </c>
    </row>
    <row r="126" spans="2:2" x14ac:dyDescent="0.25">
      <c r="B126" s="37">
        <v>144</v>
      </c>
    </row>
    <row r="127" spans="2:2" x14ac:dyDescent="0.25">
      <c r="B127" s="37">
        <v>634.63</v>
      </c>
    </row>
    <row r="128" spans="2:2" x14ac:dyDescent="0.25">
      <c r="B128" s="39">
        <v>1966</v>
      </c>
    </row>
    <row r="129" spans="2:2" x14ac:dyDescent="0.25">
      <c r="B129" s="39">
        <v>14185.16</v>
      </c>
    </row>
    <row r="130" spans="2:2" x14ac:dyDescent="0.25">
      <c r="B130" s="37">
        <v>31.4</v>
      </c>
    </row>
    <row r="131" spans="2:2" x14ac:dyDescent="0.25">
      <c r="B131" s="39">
        <v>3190.11</v>
      </c>
    </row>
    <row r="132" spans="2:2" x14ac:dyDescent="0.25">
      <c r="B132" s="37">
        <v>76.02</v>
      </c>
    </row>
    <row r="133" spans="2:2" x14ac:dyDescent="0.25">
      <c r="B133" s="39">
        <v>75597.95</v>
      </c>
    </row>
    <row r="134" spans="2:2" x14ac:dyDescent="0.25">
      <c r="B134" s="39">
        <v>72256.38</v>
      </c>
    </row>
    <row r="135" spans="2:2" x14ac:dyDescent="0.25">
      <c r="B135" s="37">
        <v>301.95</v>
      </c>
    </row>
    <row r="136" spans="2:2" x14ac:dyDescent="0.25">
      <c r="B136" s="37">
        <v>200.87</v>
      </c>
    </row>
    <row r="137" spans="2:2" x14ac:dyDescent="0.25">
      <c r="B137" s="39">
        <v>6361.65</v>
      </c>
    </row>
    <row r="138" spans="2:2" x14ac:dyDescent="0.25">
      <c r="B138" s="37">
        <v>60</v>
      </c>
    </row>
    <row r="139" spans="2:2" x14ac:dyDescent="0.25">
      <c r="B139" s="39">
        <v>1672</v>
      </c>
    </row>
    <row r="140" spans="2:2" x14ac:dyDescent="0.25">
      <c r="B140" s="39">
        <v>280995.11</v>
      </c>
    </row>
    <row r="141" spans="2:2" x14ac:dyDescent="0.25">
      <c r="B141" s="39">
        <v>1220.04</v>
      </c>
    </row>
    <row r="142" spans="2:2" x14ac:dyDescent="0.25">
      <c r="B142" s="39">
        <v>8178.48</v>
      </c>
    </row>
    <row r="143" spans="2:2" x14ac:dyDescent="0.25">
      <c r="B143" s="37">
        <v>165.1</v>
      </c>
    </row>
    <row r="144" spans="2:2" x14ac:dyDescent="0.25">
      <c r="B144" s="37">
        <v>37.72</v>
      </c>
    </row>
    <row r="145" spans="2:2" x14ac:dyDescent="0.25">
      <c r="B145" s="39">
        <v>5236</v>
      </c>
    </row>
    <row r="146" spans="2:2" x14ac:dyDescent="0.25">
      <c r="B146" s="37">
        <v>372.13</v>
      </c>
    </row>
    <row r="147" spans="2:2" x14ac:dyDescent="0.25">
      <c r="B147" s="38">
        <f>SUM(B48:B146)</f>
        <v>25083656.329999991</v>
      </c>
    </row>
    <row r="148" spans="2:2" x14ac:dyDescent="0.25">
      <c r="B148" s="35">
        <v>25083656.329999998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EMPENHOS</vt:lpstr>
      <vt:lpstr>Planilha2</vt:lpstr>
      <vt:lpstr>EMPENHOS!Titulos_de_impressao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dssilva</dc:creator>
  <cp:lastModifiedBy>Arlênio Efrem de Lima Júnior</cp:lastModifiedBy>
  <cp:lastPrinted>2025-01-27T13:26:31Z</cp:lastPrinted>
  <dcterms:created xsi:type="dcterms:W3CDTF">2019-05-17T13:52:47Z</dcterms:created>
  <dcterms:modified xsi:type="dcterms:W3CDTF">2026-02-27T13:17:49Z</dcterms:modified>
</cp:coreProperties>
</file>